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1 ЗАСЕДАНИЯ\29-МС 15.12.2021 46-\1. поправки к бюджету 2022\"/>
    </mc:Choice>
  </mc:AlternateContent>
  <xr:revisionPtr revIDLastSave="0" documentId="13_ncr:1_{3463B85C-8144-4CA1-8CDD-6752E94FDC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7" r:id="rId1"/>
    <sheet name="Лист13" sheetId="32" state="hidden" r:id="rId2"/>
    <sheet name="Ассигнования" sheetId="33" state="hidden" r:id="rId3"/>
  </sheets>
  <definedNames>
    <definedName name="Print_Titles" localSheetId="0">Доходы!#REF!</definedName>
    <definedName name="_xlnm.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7" l="1"/>
  <c r="E26" i="7"/>
  <c r="E27" i="7"/>
  <c r="E31" i="7"/>
  <c r="E36" i="7"/>
  <c r="E37" i="7"/>
  <c r="E32" i="7"/>
  <c r="E33" i="7"/>
  <c r="E28" i="7"/>
  <c r="E29" i="7"/>
  <c r="E18" i="7"/>
  <c r="E22" i="7"/>
  <c r="E23" i="7"/>
  <c r="E24" i="7"/>
  <c r="E19" i="7"/>
  <c r="E20" i="7"/>
  <c r="D29" i="7"/>
  <c r="D28" i="7" s="1"/>
  <c r="D20" i="7" l="1"/>
  <c r="D19" i="7" s="1"/>
  <c r="D37" i="7" l="1"/>
  <c r="D36" i="7" s="1"/>
  <c r="D33" i="7"/>
  <c r="D32" i="7" s="1"/>
  <c r="D24" i="7"/>
  <c r="D23" i="7" s="1"/>
  <c r="D22" i="7" s="1"/>
  <c r="D18" i="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D31" i="7" l="1"/>
  <c r="D27" i="7" s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D26" i="7" l="1"/>
  <c r="D40" i="7" s="1"/>
  <c r="L29" i="33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<sst xmlns="http://schemas.openxmlformats.org/spreadsheetml/2006/main" count="569" uniqueCount="175">
  <si>
    <t>Наименование</t>
  </si>
  <si>
    <t>2.</t>
  </si>
  <si>
    <t>ИТОГО ДОХОДОВ</t>
  </si>
  <si>
    <t>ИТОГО РАСХОДОВ</t>
  </si>
  <si>
    <t>Номер п/п</t>
  </si>
  <si>
    <t xml:space="preserve"> </t>
  </si>
  <si>
    <t>2.1.</t>
  </si>
  <si>
    <t>1.1.1.1.</t>
  </si>
  <si>
    <t>1.2.</t>
  </si>
  <si>
    <t>1.2.1.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</si>
  <si>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</si>
  <si>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</si>
  <si>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</si>
  <si>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</si>
  <si>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</si>
  <si>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</si>
  <si>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1.1.1.</t>
  </si>
  <si>
    <t>1.</t>
  </si>
  <si>
    <t>1.1.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</si>
  <si>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</si>
  <si>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</si>
  <si>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</si>
  <si>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</si>
  <si>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</si>
  <si>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</si>
  <si>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</si>
  <si>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</si>
  <si>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</si>
  <si>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</si>
  <si>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</si>
  <si>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</si>
  <si>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</si>
  <si>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</si>
  <si>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</si>
  <si>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</si>
  <si>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</si>
  <si>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</si>
  <si>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ДОХОДЫ ОТ ОКАЗАНИЯ ПЛАТНЫХ УСЛУГ И КОМПЕНСАЦИИ ЗАТРАТ ГОСУДАРСТВА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</si>
  <si>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</si>
  <si>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</si>
  <si>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</si>
  <si>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</si>
  <si>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</si>
  <si>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</si>
  <si>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</si>
  <si>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ДОХОДЫ БЮДЖЕТА</t>
  </si>
  <si>
    <t>Источники доходов</t>
  </si>
  <si>
    <t>Код БК</t>
  </si>
  <si>
    <t>1.2.1.1.</t>
  </si>
  <si>
    <t>2.1.1.</t>
  </si>
  <si>
    <t>2.1.1.1.</t>
  </si>
  <si>
    <t>СРЕДСТВА МАССОВОЙ ИНФОРМАЦИИ</t>
  </si>
  <si>
    <t>Код раздела, подраз-дела</t>
  </si>
  <si>
    <t>ОБЩЕГОСУДАРСТВЕННЫЕ РАСХОДЫ</t>
  </si>
  <si>
    <t>3 уров</t>
  </si>
  <si>
    <t>2 уров</t>
  </si>
  <si>
    <t xml:space="preserve">000  1 00 00000 00 0000 000 </t>
  </si>
  <si>
    <t>000  1 13 00000 00 0000 000</t>
  </si>
  <si>
    <t>000  2 00 00000 00 0000 000</t>
  </si>
  <si>
    <t>000  2 02 00000 00 0000 000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</si>
  <si>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</si>
  <si>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</si>
  <si>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2.1.1.1.1.</t>
  </si>
  <si>
    <t>Субвенции местным бюджетам на выполнение передаваемых полномочий субъектов Российской Федерации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</si>
  <si>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</si>
  <si>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</si>
  <si>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</si>
  <si>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</si>
  <si>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</si>
  <si>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</si>
  <si>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</si>
  <si>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</si>
  <si>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БЕЗВОЗМЕЗДНЫЕ ПОСТУПЛЕНИЯ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</si>
  <si>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</si>
  <si>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</si>
  <si>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</si>
  <si>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</si>
  <si>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</si>
  <si>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</si>
  <si>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867  1 13 02993 03 0100 130</t>
  </si>
  <si>
    <t>000  1 13 02993 03 0000 130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</si>
  <si>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</si>
  <si>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</si>
  <si>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</si>
  <si>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</si>
  <si>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</si>
  <si>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</si>
  <si>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</si>
  <si>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</si>
  <si>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</si>
  <si>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</si>
  <si>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</si>
  <si>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</si>
  <si>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</si>
  <si>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</si>
  <si>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</si>
  <si>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</si>
  <si>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</si>
  <si>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</si>
  <si>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</si>
  <si>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</si>
  <si>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</si>
  <si>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</si>
  <si>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</si>
  <si>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</si>
  <si>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</si>
  <si>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</si>
  <si>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</si>
  <si>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</si>
  <si>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</si>
  <si>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</si>
  <si>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</si>
  <si>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</si>
  <si>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</si>
  <si>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</si>
  <si>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</si>
  <si>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</si>
  <si>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</si>
  <si>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</si>
  <si>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</si>
  <si>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</si>
  <si>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</si>
  <si>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</si>
  <si>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</si>
  <si>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</si>
  <si>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</si>
  <si>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</si>
  <si>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000  1 13 02990 00 0000 130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</si>
  <si>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</si>
  <si>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</si>
  <si>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</si>
  <si>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1.2.1.1.1.</t>
  </si>
  <si>
    <t>Субвенции бюджетам бюджетной системы Российской Федерации</t>
  </si>
  <si>
    <t>000  2 02 30000 00 0000 150</t>
  </si>
  <si>
    <t>000  2 02 30024 00 0000 150</t>
  </si>
  <si>
    <t>972  2 02 30024 03 0000 150</t>
  </si>
  <si>
    <t>972  2 02 30024 03 0100 150</t>
  </si>
  <si>
    <t>972  2 02 30024 03 0200 150</t>
  </si>
  <si>
    <t>000  2 02 30027 00 0000 150</t>
  </si>
  <si>
    <t>972  2 02 30027 03 0000 150</t>
  </si>
  <si>
    <t>972  2 02 30027 03 0100 150</t>
  </si>
  <si>
    <t>972  2 02 30027 03 0200 150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</si>
  <si>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</si>
  <si>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Прочие доходы от компенсации затрат государства</t>
  </si>
  <si>
    <t>НАЛОГИ НА ПРИБЫЛЬ, ДОХОДЫ</t>
  </si>
  <si>
    <t>Налог на доходы физических лиц</t>
  </si>
  <si>
    <t>000  1 01 02000 01 0000 110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</si>
  <si>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</si>
  <si>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000  1 01 00000 00 0000 000</t>
  </si>
  <si>
    <t>Дотации бюджетам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</si>
  <si>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</si>
  <si>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</si>
  <si>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</si>
  <si>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972 2 02 15001 03 0000 150</t>
  </si>
  <si>
    <t>2.1.2.</t>
  </si>
  <si>
    <t>2.1.2.1.</t>
  </si>
  <si>
    <t>2.1.2.1.1.</t>
  </si>
  <si>
    <t>2.1.2.1.1.1.</t>
  </si>
  <si>
    <t>2.1.2.1.1.2.</t>
  </si>
  <si>
    <t>2.1.2.2.</t>
  </si>
  <si>
    <t>2.1.2.2.1.</t>
  </si>
  <si>
    <t>2.1.2.2.1.1.</t>
  </si>
  <si>
    <t>2.1.2.2.1.2.</t>
  </si>
  <si>
    <t>Субвенции бюджетам на содержание ребенка в  семье опекуна и приемной семье, а также  вознаграждение, причитающееся приемному родителю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</si>
  <si>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</si>
  <si>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182  1 01 02010 01 0000 110</t>
  </si>
  <si>
    <t>муниципального округа № 72 на 2022 год</t>
  </si>
  <si>
    <t>Сумма,
тыс. руб.     1-е чтение</t>
  </si>
  <si>
    <t>Сумма, тыс.руб.      2-е чтение</t>
  </si>
  <si>
    <t>изменения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</si>
  <si>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</si>
  <si>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 xml:space="preserve">Субвенции бюджетам внутригородских муниципальных образований Санкт-Петербурга на вознаграждение, причитающееся приемному родителю 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</si>
  <si>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</si>
  <si>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Поправка
ко 2-му чтению проекта решения Муниципального Совета внутригородского муниципального образования Санкт-Петербурга муниципального округа №72 «Об утверждении бюджета внутригородского муниципального образования Санкт-Петербурга муниципального округа № 72 на 2022 год» в соответствии с приложениями 7, 8 Закона Санкт-Петербурга "О бюджете Санкт-Петербурга на 2022 год и плановый период 2023 и 2024 годов" </t>
  </si>
  <si>
    <t>Вносит депутат П.Е.Швец  08.12.2021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</si>
</sst>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6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8"/>
      <name val="Arial Cyr"/>
      <charset val="204"/>
    </font>
    <font>
      <i/>
      <sz val="8"/>
      <name val="Arial Cyr"/>
      <family val="2"/>
      <charset val="204"/>
    </font>
    <font>
      <i/>
      <sz val="8"/>
      <name val="Arial"/>
      <family val="2"/>
      <charset val="204"/>
    </font>
    <font>
      <sz val="10"/>
      <color rgb="FFFF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186">
    <xf numFmtId="0" fontId="0" fillId="0" borderId="0" xfId="0"/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11" fillId="0" borderId="0" xfId="1" applyFont="1" applyAlignment="1">
      <alignment vertical="center"/>
    </xf>
    <xf numFmtId="0" fontId="0" fillId="0" borderId="0" xfId="0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left" vertical="center" wrapText="1"/>
    </xf>
    <xf numFmtId="49" fontId="13" fillId="4" borderId="3" xfId="1" applyNumberFormat="1" applyFont="1" applyFill="1" applyBorder="1" applyAlignment="1">
      <alignment horizontal="left" vertical="center"/>
    </xf>
    <xf numFmtId="49" fontId="13" fillId="5" borderId="3" xfId="1" applyNumberFormat="1" applyFont="1" applyFill="1" applyBorder="1" applyAlignment="1">
      <alignment horizontal="left" vertical="center"/>
    </xf>
    <xf numFmtId="49" fontId="13" fillId="0" borderId="3" xfId="1" applyNumberFormat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18" fillId="0" borderId="3" xfId="1" applyNumberFormat="1" applyFont="1" applyBorder="1" applyAlignment="1">
      <alignment horizontal="left" vertical="center"/>
    </xf>
    <xf numFmtId="166" fontId="18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/>
    </xf>
    <xf numFmtId="168" fontId="18" fillId="0" borderId="1" xfId="1" applyNumberFormat="1" applyFont="1" applyBorder="1" applyAlignment="1">
      <alignment horizontal="center" vertical="center"/>
    </xf>
    <xf numFmtId="166" fontId="18" fillId="0" borderId="1" xfId="1" applyNumberFormat="1" applyFont="1" applyBorder="1" applyAlignment="1">
      <alignment horizontal="center" vertical="center"/>
    </xf>
    <xf numFmtId="165" fontId="18" fillId="0" borderId="1" xfId="1" applyNumberFormat="1" applyFont="1" applyFill="1" applyBorder="1" applyAlignment="1">
      <alignment vertical="center"/>
    </xf>
    <xf numFmtId="165" fontId="13" fillId="0" borderId="1" xfId="1" applyNumberFormat="1" applyFont="1" applyFill="1" applyBorder="1" applyAlignment="1">
      <alignment vertical="center"/>
    </xf>
    <xf numFmtId="165" fontId="16" fillId="0" borderId="1" xfId="1" applyNumberFormat="1" applyFont="1" applyFill="1" applyBorder="1" applyAlignment="1">
      <alignment vertical="center"/>
    </xf>
    <xf numFmtId="49" fontId="13" fillId="0" borderId="3" xfId="1" applyNumberFormat="1" applyFont="1" applyFill="1" applyBorder="1" applyAlignment="1">
      <alignment horizontal="left" vertical="center"/>
    </xf>
    <xf numFmtId="49" fontId="13" fillId="0" borderId="1" xfId="1" applyNumberFormat="1" applyFont="1" applyBorder="1" applyAlignment="1">
      <alignment horizontal="left" vertical="center" wrapText="1"/>
    </xf>
    <xf numFmtId="49" fontId="16" fillId="0" borderId="3" xfId="1" applyNumberFormat="1" applyFont="1" applyFill="1" applyBorder="1" applyAlignment="1">
      <alignment horizontal="left" vertical="center"/>
    </xf>
    <xf numFmtId="0" fontId="13" fillId="0" borderId="1" xfId="1" applyFont="1" applyBorder="1" applyAlignment="1">
      <alignment vertical="center" wrapText="1"/>
    </xf>
    <xf numFmtId="49" fontId="16" fillId="0" borderId="1" xfId="1" applyNumberFormat="1" applyFont="1" applyBorder="1" applyAlignment="1">
      <alignment horizontal="left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168" fontId="13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168" fontId="16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/>
    </xf>
    <xf numFmtId="49" fontId="13" fillId="0" borderId="1" xfId="1" applyNumberFormat="1" applyFont="1" applyBorder="1" applyAlignment="1">
      <alignment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vertical="center" wrapText="1"/>
    </xf>
    <xf numFmtId="49" fontId="19" fillId="0" borderId="2" xfId="1" applyNumberFormat="1" applyFont="1" applyFill="1" applyBorder="1" applyAlignment="1">
      <alignment horizontal="left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166" fontId="19" fillId="0" borderId="2" xfId="1" applyNumberFormat="1" applyFont="1" applyBorder="1" applyAlignment="1">
      <alignment horizontal="center" vertical="center" wrapText="1"/>
    </xf>
    <xf numFmtId="167" fontId="20" fillId="0" borderId="2" xfId="1" applyNumberFormat="1" applyFont="1" applyBorder="1" applyAlignment="1">
      <alignment horizontal="center" vertical="center" wrapText="1"/>
    </xf>
    <xf numFmtId="168" fontId="20" fillId="0" borderId="2" xfId="1" applyNumberFormat="1" applyFont="1" applyBorder="1" applyAlignment="1">
      <alignment horizontal="center" vertical="center" wrapText="1"/>
    </xf>
    <xf numFmtId="166" fontId="20" fillId="0" borderId="2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right" vertical="center"/>
    </xf>
    <xf numFmtId="1" fontId="14" fillId="7" borderId="4" xfId="1" applyNumberFormat="1" applyFont="1" applyFill="1" applyBorder="1" applyAlignment="1">
      <alignment horizontal="center" vertical="center" wrapText="1"/>
    </xf>
    <xf numFmtId="1" fontId="14" fillId="7" borderId="2" xfId="1" applyNumberFormat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left" vertical="center" wrapText="1"/>
    </xf>
    <xf numFmtId="166" fontId="13" fillId="7" borderId="1" xfId="1" applyNumberFormat="1" applyFont="1" applyFill="1" applyBorder="1" applyAlignment="1">
      <alignment horizontal="center" vertical="center" wrapText="1"/>
    </xf>
    <xf numFmtId="167" fontId="13" fillId="7" borderId="4" xfId="1" applyNumberFormat="1" applyFont="1" applyFill="1" applyBorder="1" applyAlignment="1">
      <alignment horizontal="center" vertical="center" wrapText="1"/>
    </xf>
    <xf numFmtId="168" fontId="13" fillId="7" borderId="2" xfId="1" applyNumberFormat="1" applyFont="1" applyFill="1" applyBorder="1" applyAlignment="1">
      <alignment horizontal="center" vertical="center" wrapText="1"/>
    </xf>
    <xf numFmtId="166" fontId="13" fillId="7" borderId="2" xfId="1" applyNumberFormat="1" applyFont="1" applyFill="1" applyBorder="1" applyAlignment="1">
      <alignment horizontal="center" vertical="center" wrapText="1"/>
    </xf>
    <xf numFmtId="165" fontId="13" fillId="7" borderId="3" xfId="1" applyNumberFormat="1" applyFont="1" applyFill="1" applyBorder="1" applyAlignment="1">
      <alignment vertical="center"/>
    </xf>
    <xf numFmtId="1" fontId="14" fillId="8" borderId="4" xfId="1" applyNumberFormat="1" applyFont="1" applyFill="1" applyBorder="1" applyAlignment="1">
      <alignment horizontal="center" vertical="center"/>
    </xf>
    <xf numFmtId="1" fontId="14" fillId="8" borderId="2" xfId="1" applyNumberFormat="1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vertical="center" wrapText="1"/>
    </xf>
    <xf numFmtId="166" fontId="13" fillId="8" borderId="1" xfId="1" applyNumberFormat="1" applyFont="1" applyFill="1" applyBorder="1" applyAlignment="1">
      <alignment horizontal="center" vertical="center" wrapText="1"/>
    </xf>
    <xf numFmtId="167" fontId="13" fillId="8" borderId="1" xfId="1" applyNumberFormat="1" applyFont="1" applyFill="1" applyBorder="1" applyAlignment="1">
      <alignment horizontal="center" vertical="center"/>
    </xf>
    <xf numFmtId="168" fontId="13" fillId="8" borderId="1" xfId="1" applyNumberFormat="1" applyFont="1" applyFill="1" applyBorder="1" applyAlignment="1">
      <alignment horizontal="center" vertical="center"/>
    </xf>
    <xf numFmtId="166" fontId="13" fillId="8" borderId="1" xfId="1" applyNumberFormat="1" applyFont="1" applyFill="1" applyBorder="1" applyAlignment="1">
      <alignment horizontal="center" vertical="center"/>
    </xf>
    <xf numFmtId="165" fontId="13" fillId="8" borderId="1" xfId="1" applyNumberFormat="1" applyFont="1" applyFill="1" applyBorder="1" applyAlignment="1">
      <alignment vertical="center"/>
    </xf>
    <xf numFmtId="1" fontId="14" fillId="9" borderId="4" xfId="1" applyNumberFormat="1" applyFont="1" applyFill="1" applyBorder="1" applyAlignment="1">
      <alignment horizontal="center" vertical="center"/>
    </xf>
    <xf numFmtId="1" fontId="14" fillId="9" borderId="2" xfId="1" applyNumberFormat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left" vertical="center" wrapText="1"/>
    </xf>
    <xf numFmtId="166" fontId="13" fillId="9" borderId="1" xfId="1" applyNumberFormat="1" applyFont="1" applyFill="1" applyBorder="1" applyAlignment="1">
      <alignment horizontal="center" vertical="center" wrapText="1"/>
    </xf>
    <xf numFmtId="167" fontId="13" fillId="9" borderId="1" xfId="1" applyNumberFormat="1" applyFont="1" applyFill="1" applyBorder="1" applyAlignment="1">
      <alignment horizontal="center" vertical="center"/>
    </xf>
    <xf numFmtId="168" fontId="13" fillId="9" borderId="1" xfId="1" applyNumberFormat="1" applyFont="1" applyFill="1" applyBorder="1" applyAlignment="1">
      <alignment horizontal="center" vertical="center"/>
    </xf>
    <xf numFmtId="166" fontId="13" fillId="9" borderId="1" xfId="1" applyNumberFormat="1" applyFont="1" applyFill="1" applyBorder="1" applyAlignment="1">
      <alignment horizontal="center" vertical="center"/>
    </xf>
    <xf numFmtId="165" fontId="13" fillId="9" borderId="1" xfId="1" applyNumberFormat="1" applyFont="1" applyFill="1" applyBorder="1" applyAlignment="1">
      <alignment vertical="center"/>
    </xf>
    <xf numFmtId="167" fontId="13" fillId="9" borderId="1" xfId="1" applyNumberFormat="1" applyFont="1" applyFill="1" applyBorder="1" applyAlignment="1">
      <alignment horizontal="center" vertical="center" wrapText="1"/>
    </xf>
    <xf numFmtId="168" fontId="13" fillId="9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17" fillId="9" borderId="4" xfId="1" applyNumberFormat="1" applyFont="1" applyFill="1" applyBorder="1" applyAlignment="1">
      <alignment horizontal="center" vertical="center"/>
    </xf>
    <xf numFmtId="1" fontId="17" fillId="9" borderId="2" xfId="1" applyNumberFormat="1" applyFont="1" applyFill="1" applyBorder="1" applyAlignment="1">
      <alignment horizontal="center" vertical="center"/>
    </xf>
    <xf numFmtId="166" fontId="21" fillId="0" borderId="1" xfId="1" applyNumberFormat="1" applyFont="1" applyBorder="1" applyAlignment="1">
      <alignment horizontal="center" vertical="center"/>
    </xf>
    <xf numFmtId="165" fontId="21" fillId="0" borderId="1" xfId="1" applyNumberFormat="1" applyFont="1" applyBorder="1" applyAlignment="1">
      <alignment vertical="center"/>
    </xf>
    <xf numFmtId="49" fontId="13" fillId="7" borderId="1" xfId="1" applyNumberFormat="1" applyFont="1" applyFill="1" applyBorder="1" applyAlignment="1">
      <alignment horizontal="left" vertical="center" wrapText="1"/>
    </xf>
    <xf numFmtId="167" fontId="13" fillId="7" borderId="1" xfId="1" applyNumberFormat="1" applyFont="1" applyFill="1" applyBorder="1" applyAlignment="1">
      <alignment horizontal="center" vertical="center"/>
    </xf>
    <xf numFmtId="168" fontId="16" fillId="7" borderId="1" xfId="1" applyNumberFormat="1" applyFont="1" applyFill="1" applyBorder="1" applyAlignment="1">
      <alignment horizontal="center" vertical="center"/>
    </xf>
    <xf numFmtId="166" fontId="16" fillId="7" borderId="1" xfId="1" applyNumberFormat="1" applyFont="1" applyFill="1" applyBorder="1" applyAlignment="1">
      <alignment horizontal="center" vertical="center"/>
    </xf>
    <xf numFmtId="1" fontId="14" fillId="7" borderId="4" xfId="1" applyNumberFormat="1" applyFont="1" applyFill="1" applyBorder="1" applyAlignment="1">
      <alignment horizontal="center" vertical="center"/>
    </xf>
    <xf numFmtId="1" fontId="14" fillId="7" borderId="2" xfId="1" applyNumberFormat="1" applyFont="1" applyFill="1" applyBorder="1" applyAlignment="1">
      <alignment horizontal="center" vertical="center"/>
    </xf>
    <xf numFmtId="49" fontId="16" fillId="7" borderId="3" xfId="1" applyNumberFormat="1" applyFont="1" applyFill="1" applyBorder="1" applyAlignment="1">
      <alignment horizontal="left" vertical="center"/>
    </xf>
    <xf numFmtId="165" fontId="13" fillId="7" borderId="1" xfId="1" applyNumberFormat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1" fontId="14" fillId="10" borderId="4" xfId="1" applyNumberFormat="1" applyFont="1" applyFill="1" applyBorder="1" applyAlignment="1">
      <alignment horizontal="center" vertical="center"/>
    </xf>
    <xf numFmtId="1" fontId="14" fillId="10" borderId="2" xfId="1" applyNumberFormat="1" applyFont="1" applyFill="1" applyBorder="1" applyAlignment="1">
      <alignment horizontal="center" vertical="center"/>
    </xf>
    <xf numFmtId="1" fontId="15" fillId="10" borderId="4" xfId="1" applyNumberFormat="1" applyFont="1" applyFill="1" applyBorder="1" applyAlignment="1">
      <alignment horizontal="center" vertical="center"/>
    </xf>
    <xf numFmtId="1" fontId="15" fillId="10" borderId="2" xfId="1" applyNumberFormat="1" applyFont="1" applyFill="1" applyBorder="1" applyAlignment="1">
      <alignment horizontal="center" vertical="center"/>
    </xf>
    <xf numFmtId="49" fontId="13" fillId="10" borderId="3" xfId="1" applyNumberFormat="1" applyFont="1" applyFill="1" applyBorder="1" applyAlignment="1">
      <alignment horizontal="left" vertical="center"/>
    </xf>
    <xf numFmtId="49" fontId="16" fillId="10" borderId="3" xfId="1" applyNumberFormat="1" applyFont="1" applyFill="1" applyBorder="1" applyAlignment="1">
      <alignment horizontal="left" vertical="center"/>
    </xf>
    <xf numFmtId="1" fontId="17" fillId="10" borderId="4" xfId="1" applyNumberFormat="1" applyFont="1" applyFill="1" applyBorder="1" applyAlignment="1">
      <alignment horizontal="center"/>
    </xf>
    <xf numFmtId="1" fontId="17" fillId="10" borderId="2" xfId="1" applyNumberFormat="1" applyFont="1" applyFill="1" applyBorder="1" applyAlignment="1">
      <alignment horizontal="center"/>
    </xf>
    <xf numFmtId="1" fontId="2" fillId="10" borderId="0" xfId="1" applyNumberFormat="1" applyFont="1" applyFill="1" applyAlignment="1">
      <alignment horizontal="center"/>
    </xf>
    <xf numFmtId="1" fontId="2" fillId="10" borderId="0" xfId="1" applyNumberFormat="1" applyFont="1" applyFill="1" applyAlignment="1">
      <alignment horizontal="right"/>
    </xf>
    <xf numFmtId="0" fontId="6" fillId="10" borderId="0" xfId="1" applyFill="1"/>
    <xf numFmtId="0" fontId="6" fillId="10" borderId="0" xfId="1" applyFill="1" applyAlignment="1">
      <alignment wrapText="1"/>
    </xf>
    <xf numFmtId="0" fontId="6" fillId="10" borderId="0" xfId="1" applyFill="1" applyAlignment="1">
      <alignment horizontal="center" wrapText="1"/>
    </xf>
    <xf numFmtId="0" fontId="6" fillId="10" borderId="0" xfId="1" applyFill="1" applyAlignment="1">
      <alignment horizontal="center"/>
    </xf>
    <xf numFmtId="164" fontId="6" fillId="10" borderId="0" xfId="1" applyNumberFormat="1" applyFill="1" applyAlignment="1">
      <alignment horizontal="center"/>
    </xf>
    <xf numFmtId="1" fontId="2" fillId="10" borderId="0" xfId="1" applyNumberFormat="1" applyFont="1" applyFill="1" applyAlignment="1">
      <alignment horizontal="center" vertical="center"/>
    </xf>
    <xf numFmtId="49" fontId="13" fillId="7" borderId="3" xfId="1" applyNumberFormat="1" applyFont="1" applyFill="1" applyBorder="1" applyAlignment="1">
      <alignment horizontal="left" vertical="center"/>
    </xf>
    <xf numFmtId="0" fontId="13" fillId="7" borderId="1" xfId="1" applyFont="1" applyFill="1" applyBorder="1" applyAlignment="1">
      <alignment vertical="center" wrapText="1"/>
    </xf>
    <xf numFmtId="168" fontId="13" fillId="7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49" fontId="13" fillId="9" borderId="3" xfId="1" applyNumberFormat="1" applyFont="1" applyFill="1" applyBorder="1" applyAlignment="1">
      <alignment horizontal="left" vertical="center"/>
    </xf>
    <xf numFmtId="0" fontId="13" fillId="10" borderId="1" xfId="1" applyFont="1" applyFill="1" applyBorder="1" applyAlignment="1">
      <alignment vertical="center" wrapText="1"/>
    </xf>
    <xf numFmtId="166" fontId="13" fillId="10" borderId="1" xfId="1" applyNumberFormat="1" applyFont="1" applyFill="1" applyBorder="1" applyAlignment="1">
      <alignment horizontal="center" vertical="center" wrapText="1"/>
    </xf>
    <xf numFmtId="167" fontId="13" fillId="10" borderId="1" xfId="1" applyNumberFormat="1" applyFont="1" applyFill="1" applyBorder="1" applyAlignment="1">
      <alignment horizontal="center" vertical="center"/>
    </xf>
    <xf numFmtId="168" fontId="13" fillId="10" borderId="1" xfId="1" applyNumberFormat="1" applyFont="1" applyFill="1" applyBorder="1" applyAlignment="1">
      <alignment horizontal="center" vertical="center"/>
    </xf>
    <xf numFmtId="166" fontId="13" fillId="10" borderId="1" xfId="1" applyNumberFormat="1" applyFont="1" applyFill="1" applyBorder="1" applyAlignment="1">
      <alignment horizontal="center" vertical="center"/>
    </xf>
    <xf numFmtId="165" fontId="13" fillId="10" borderId="1" xfId="1" applyNumberFormat="1" applyFont="1" applyFill="1" applyBorder="1" applyAlignment="1">
      <alignment vertical="center"/>
    </xf>
    <xf numFmtId="49" fontId="18" fillId="9" borderId="3" xfId="1" applyNumberFormat="1" applyFont="1" applyFill="1" applyBorder="1" applyAlignment="1">
      <alignment horizontal="left" vertical="center"/>
    </xf>
    <xf numFmtId="168" fontId="16" fillId="9" borderId="1" xfId="1" applyNumberFormat="1" applyFont="1" applyFill="1" applyBorder="1" applyAlignment="1">
      <alignment horizontal="center" vertical="center"/>
    </xf>
    <xf numFmtId="166" fontId="16" fillId="9" borderId="1" xfId="1" applyNumberFormat="1" applyFont="1" applyFill="1" applyBorder="1" applyAlignment="1">
      <alignment horizontal="center" vertical="center"/>
    </xf>
    <xf numFmtId="0" fontId="13" fillId="9" borderId="0" xfId="1" applyFont="1" applyFill="1" applyAlignment="1">
      <alignment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right" vertical="center"/>
    </xf>
    <xf numFmtId="165" fontId="9" fillId="3" borderId="4" xfId="0" applyNumberFormat="1" applyFont="1" applyFill="1" applyBorder="1" applyAlignment="1">
      <alignment horizontal="right" vertical="center"/>
    </xf>
    <xf numFmtId="165" fontId="22" fillId="0" borderId="4" xfId="0" applyNumberFormat="1" applyFont="1" applyFill="1" applyBorder="1" applyAlignment="1">
      <alignment horizontal="right" vertical="center"/>
    </xf>
    <xf numFmtId="165" fontId="8" fillId="11" borderId="4" xfId="0" applyNumberFormat="1" applyFont="1" applyFill="1" applyBorder="1" applyAlignment="1">
      <alignment horizontal="right" vertical="center"/>
    </xf>
    <xf numFmtId="165" fontId="5" fillId="0" borderId="4" xfId="0" applyNumberFormat="1" applyFont="1" applyFill="1" applyBorder="1" applyAlignment="1">
      <alignment horizontal="right" vertical="center"/>
    </xf>
    <xf numFmtId="165" fontId="5" fillId="11" borderId="4" xfId="0" applyNumberFormat="1" applyFont="1" applyFill="1" applyBorder="1" applyAlignment="1">
      <alignment horizontal="right" vertical="center"/>
    </xf>
    <xf numFmtId="165" fontId="23" fillId="0" borderId="4" xfId="0" applyNumberFormat="1" applyFont="1" applyFill="1" applyBorder="1" applyAlignment="1">
      <alignment horizontal="right" vertical="center"/>
    </xf>
    <xf numFmtId="165" fontId="12" fillId="0" borderId="4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/>
    </xf>
    <xf numFmtId="165" fontId="22" fillId="0" borderId="1" xfId="0" applyNumberFormat="1" applyFont="1" applyFill="1" applyBorder="1" applyAlignment="1">
      <alignment horizontal="right" vertical="center"/>
    </xf>
    <xf numFmtId="165" fontId="8" fillId="11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5" fillId="11" borderId="1" xfId="0" applyNumberFormat="1" applyFont="1" applyFill="1" applyBorder="1" applyAlignment="1">
      <alignment horizontal="right" vertical="center"/>
    </xf>
    <xf numFmtId="165" fontId="23" fillId="0" borderId="1" xfId="0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1" fontId="2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showGridLines="0" tabSelected="1" zoomScale="115" zoomScaleNormal="115" workbookViewId="0">
      <selection activeCell="J8" sqref="J8"/>
    </sheetView>
  </sheetViews>
  <sheetFormatPr defaultColWidth="9.109375" defaultRowHeight="13.2" x14ac:dyDescent="0.25"/>
  <cols>
    <col min="1" max="1" width="8.6640625" style="2" bestFit="1" customWidth="1"/>
    <col min="2" max="2" width="42.5546875" style="2" customWidth="1"/>
    <col min="3" max="3" width="22" style="14" customWidth="1"/>
    <col min="4" max="4" width="9.44140625" style="14" bestFit="1" customWidth="1"/>
    <col min="5" max="5" width="9.33203125" style="2" customWidth="1"/>
    <col min="6" max="6" width="7.88671875" style="2" customWidth="1"/>
    <col min="7" max="16384" width="9.109375" style="2"/>
  </cols>
  <sheetData>
    <row r="1" spans="1:7" s="104" customFormat="1" ht="15.75" customHeight="1" x14ac:dyDescent="0.25">
      <c r="A1" s="176" t="s">
        <v>173</v>
      </c>
      <c r="B1" s="177"/>
      <c r="C1" s="177"/>
      <c r="D1" s="177"/>
      <c r="E1" s="177"/>
      <c r="F1" s="177"/>
    </row>
    <row r="2" spans="1:7" s="104" customFormat="1" x14ac:dyDescent="0.25">
      <c r="A2" s="177"/>
      <c r="B2" s="177"/>
      <c r="C2" s="177"/>
      <c r="D2" s="177"/>
      <c r="E2" s="177"/>
      <c r="F2" s="177"/>
    </row>
    <row r="3" spans="1:7" s="104" customFormat="1" x14ac:dyDescent="0.25">
      <c r="A3" s="177"/>
      <c r="B3" s="177"/>
      <c r="C3" s="177"/>
      <c r="D3" s="177"/>
      <c r="E3" s="177"/>
      <c r="F3" s="177"/>
    </row>
    <row r="4" spans="1:7" s="104" customFormat="1" x14ac:dyDescent="0.25">
      <c r="A4" s="177"/>
      <c r="B4" s="177"/>
      <c r="C4" s="177"/>
      <c r="D4" s="177"/>
      <c r="E4" s="177"/>
      <c r="F4" s="177"/>
    </row>
    <row r="5" spans="1:7" s="104" customFormat="1" ht="33" customHeight="1" x14ac:dyDescent="0.25">
      <c r="A5" s="177"/>
      <c r="B5" s="177"/>
      <c r="C5" s="177"/>
      <c r="D5" s="177"/>
      <c r="E5" s="177"/>
      <c r="F5" s="177"/>
    </row>
    <row r="6" spans="1:7" s="104" customFormat="1" ht="28.8" customHeight="1" x14ac:dyDescent="0.25">
      <c r="A6" s="178" t="s">
        <v>174</v>
      </c>
      <c r="B6" s="178"/>
      <c r="C6" s="178"/>
      <c r="D6" s="178"/>
    </row>
    <row r="7" spans="1:7" s="104" customFormat="1" ht="14.25" customHeight="1" x14ac:dyDescent="0.25">
      <c r="A7" s="180" t="s">
        <v>45</v>
      </c>
      <c r="B7" s="180"/>
      <c r="C7" s="180"/>
      <c r="D7" s="180"/>
      <c r="E7" s="180"/>
      <c r="F7" s="180"/>
      <c r="G7" s="2"/>
    </row>
    <row r="8" spans="1:7" s="104" customFormat="1" ht="13.5" customHeight="1" x14ac:dyDescent="0.25">
      <c r="A8" s="181" t="s">
        <v>75</v>
      </c>
      <c r="B8" s="181"/>
      <c r="C8" s="181"/>
      <c r="D8" s="181"/>
      <c r="E8" s="181"/>
      <c r="F8" s="181"/>
      <c r="G8" s="2"/>
    </row>
    <row r="9" spans="1:7" s="104" customFormat="1" ht="15" customHeight="1" x14ac:dyDescent="0.25">
      <c r="A9" s="182" t="s">
        <v>166</v>
      </c>
      <c r="B9" s="182"/>
      <c r="C9" s="182"/>
      <c r="D9" s="182"/>
      <c r="E9" s="182"/>
      <c r="F9" s="182"/>
      <c r="G9" s="3"/>
    </row>
    <row r="10" spans="1:7" s="104" customFormat="1" ht="18.75" hidden="1" customHeight="1" x14ac:dyDescent="0.25">
      <c r="A10" s="179"/>
      <c r="B10" s="179"/>
      <c r="C10" s="179"/>
      <c r="D10" s="179"/>
      <c r="E10" s="3"/>
      <c r="F10" s="3"/>
      <c r="G10" s="3"/>
    </row>
    <row r="11" spans="1:7" s="104" customFormat="1" ht="21.75" hidden="1" customHeight="1" x14ac:dyDescent="0.25">
      <c r="A11" s="179"/>
      <c r="B11" s="179"/>
      <c r="C11" s="179"/>
      <c r="D11" s="179"/>
      <c r="E11" s="3"/>
      <c r="F11" s="3"/>
      <c r="G11" s="3"/>
    </row>
    <row r="12" spans="1:7" ht="9" hidden="1" customHeight="1" x14ac:dyDescent="0.25">
      <c r="A12" s="179"/>
      <c r="B12" s="179"/>
      <c r="C12" s="179"/>
      <c r="D12" s="179"/>
      <c r="E12" s="3"/>
      <c r="F12" s="3"/>
      <c r="G12" s="3"/>
    </row>
    <row r="13" spans="1:7" hidden="1" x14ac:dyDescent="0.25">
      <c r="A13" s="23"/>
      <c r="B13" s="23"/>
      <c r="C13" s="23"/>
      <c r="D13" s="23"/>
      <c r="E13" s="3"/>
      <c r="F13" s="3"/>
      <c r="G13" s="3"/>
    </row>
    <row r="14" spans="1:7" s="3" customFormat="1" ht="5.25" hidden="1" customHeight="1" x14ac:dyDescent="0.25">
      <c r="A14" s="2"/>
      <c r="B14" s="2"/>
      <c r="C14" s="14"/>
      <c r="D14" s="14"/>
      <c r="E14" s="3" t="s">
        <v>55</v>
      </c>
    </row>
    <row r="15" spans="1:7" s="3" customFormat="1" ht="6" hidden="1" customHeight="1" x14ac:dyDescent="0.25">
      <c r="A15" s="2"/>
      <c r="B15" s="2"/>
      <c r="C15" s="14"/>
      <c r="D15" s="14"/>
      <c r="E15" s="3" t="s">
        <v>54</v>
      </c>
    </row>
    <row r="16" spans="1:7" s="3" customFormat="1" ht="13.5" customHeight="1" x14ac:dyDescent="0.25">
      <c r="C16" s="4"/>
      <c r="D16" s="4"/>
    </row>
    <row r="17" spans="1:6" s="3" customFormat="1" ht="33.75" customHeight="1" x14ac:dyDescent="0.25">
      <c r="A17" s="5" t="s">
        <v>4</v>
      </c>
      <c r="B17" s="6" t="s">
        <v>46</v>
      </c>
      <c r="C17" s="6" t="s">
        <v>47</v>
      </c>
      <c r="D17" s="159" t="s">
        <v>167</v>
      </c>
      <c r="E17" s="159" t="s">
        <v>168</v>
      </c>
      <c r="F17" s="6" t="s">
        <v>169</v>
      </c>
    </row>
    <row r="18" spans="1:6" s="3" customFormat="1" ht="16.5" customHeight="1" x14ac:dyDescent="0.25">
      <c r="A18" s="18" t="s">
        <v>17</v>
      </c>
      <c r="B18" s="19" t="s">
        <v>60</v>
      </c>
      <c r="C18" s="20" t="s">
        <v>56</v>
      </c>
      <c r="D18" s="160">
        <f>D19+D22</f>
        <v>2159.9</v>
      </c>
      <c r="E18" s="160">
        <f>E19+E22</f>
        <v>2626</v>
      </c>
      <c r="F18" s="168"/>
    </row>
    <row r="19" spans="1:6" s="3" customFormat="1" ht="15.75" customHeight="1" x14ac:dyDescent="0.25">
      <c r="A19" s="21" t="s">
        <v>18</v>
      </c>
      <c r="B19" s="16" t="s">
        <v>144</v>
      </c>
      <c r="C19" s="17" t="s">
        <v>148</v>
      </c>
      <c r="D19" s="161">
        <f>D20</f>
        <v>2015.4</v>
      </c>
      <c r="E19" s="161">
        <f>E20</f>
        <v>2481.5</v>
      </c>
      <c r="F19" s="169"/>
    </row>
    <row r="20" spans="1:6" s="3" customFormat="1" ht="14.25" customHeight="1" x14ac:dyDescent="0.25">
      <c r="A20" s="149" t="s">
        <v>16</v>
      </c>
      <c r="B20" s="150" t="s">
        <v>145</v>
      </c>
      <c r="C20" s="154" t="s">
        <v>146</v>
      </c>
      <c r="D20" s="162">
        <f>D21</f>
        <v>2015.4</v>
      </c>
      <c r="E20" s="162">
        <f>E21</f>
        <v>2481.5</v>
      </c>
      <c r="F20" s="170"/>
    </row>
    <row r="21" spans="1:6" s="3" customFormat="1" ht="55.5" customHeight="1" x14ac:dyDescent="0.25">
      <c r="A21" s="155" t="s">
        <v>7</v>
      </c>
      <c r="B21" s="9" t="s">
        <v>147</v>
      </c>
      <c r="C21" s="153" t="s">
        <v>165</v>
      </c>
      <c r="D21" s="163">
        <v>2015.4</v>
      </c>
      <c r="E21" s="163">
        <v>2481.5</v>
      </c>
      <c r="F21" s="171">
        <v>466.1</v>
      </c>
    </row>
    <row r="22" spans="1:6" s="3" customFormat="1" ht="25.5" customHeight="1" x14ac:dyDescent="0.25">
      <c r="A22" s="15" t="s">
        <v>8</v>
      </c>
      <c r="B22" s="16" t="s">
        <v>37</v>
      </c>
      <c r="C22" s="17" t="s">
        <v>57</v>
      </c>
      <c r="D22" s="161">
        <f t="shared" ref="D22:E24" si="0">D23</f>
        <v>144.5</v>
      </c>
      <c r="E22" s="161">
        <f t="shared" si="0"/>
        <v>144.5</v>
      </c>
      <c r="F22" s="169"/>
    </row>
    <row r="23" spans="1:6" s="3" customFormat="1" x14ac:dyDescent="0.25">
      <c r="A23" s="152" t="s">
        <v>9</v>
      </c>
      <c r="B23" s="150" t="s">
        <v>143</v>
      </c>
      <c r="C23" s="151" t="s">
        <v>127</v>
      </c>
      <c r="D23" s="162">
        <f t="shared" si="0"/>
        <v>144.5</v>
      </c>
      <c r="E23" s="162">
        <f t="shared" si="0"/>
        <v>144.5</v>
      </c>
      <c r="F23" s="170"/>
    </row>
    <row r="24" spans="1:6" s="3" customFormat="1" ht="36.75" customHeight="1" x14ac:dyDescent="0.25">
      <c r="A24" s="10" t="s">
        <v>48</v>
      </c>
      <c r="B24" s="8" t="s">
        <v>126</v>
      </c>
      <c r="C24" s="1" t="s">
        <v>80</v>
      </c>
      <c r="D24" s="164">
        <f t="shared" si="0"/>
        <v>144.5</v>
      </c>
      <c r="E24" s="164">
        <f t="shared" si="0"/>
        <v>144.5</v>
      </c>
      <c r="F24" s="172"/>
    </row>
    <row r="25" spans="1:6" s="3" customFormat="1" ht="57.75" customHeight="1" x14ac:dyDescent="0.25">
      <c r="A25" s="10" t="s">
        <v>131</v>
      </c>
      <c r="B25" s="8" t="s">
        <v>142</v>
      </c>
      <c r="C25" s="1" t="s">
        <v>79</v>
      </c>
      <c r="D25" s="165">
        <v>144.5</v>
      </c>
      <c r="E25" s="165">
        <v>144.5</v>
      </c>
      <c r="F25" s="173">
        <v>0</v>
      </c>
    </row>
    <row r="26" spans="1:6" s="3" customFormat="1" ht="15.75" customHeight="1" x14ac:dyDescent="0.25">
      <c r="A26" s="18" t="s">
        <v>1</v>
      </c>
      <c r="B26" s="19" t="s">
        <v>72</v>
      </c>
      <c r="C26" s="20" t="s">
        <v>58</v>
      </c>
      <c r="D26" s="160">
        <f>D27</f>
        <v>146340.1</v>
      </c>
      <c r="E26" s="160">
        <f>E27</f>
        <v>145874</v>
      </c>
      <c r="F26" s="168"/>
    </row>
    <row r="27" spans="1:6" s="3" customFormat="1" ht="34.5" customHeight="1" x14ac:dyDescent="0.25">
      <c r="A27" s="21" t="s">
        <v>6</v>
      </c>
      <c r="B27" s="16" t="s">
        <v>61</v>
      </c>
      <c r="C27" s="17" t="s">
        <v>59</v>
      </c>
      <c r="D27" s="161">
        <f>D31+D28</f>
        <v>146340.1</v>
      </c>
      <c r="E27" s="161">
        <f>E28+E31</f>
        <v>145874</v>
      </c>
      <c r="F27" s="169"/>
    </row>
    <row r="28" spans="1:6" s="3" customFormat="1" ht="15" customHeight="1" x14ac:dyDescent="0.25">
      <c r="A28" s="156" t="s">
        <v>49</v>
      </c>
      <c r="B28" s="157" t="s">
        <v>149</v>
      </c>
      <c r="C28" s="158" t="s">
        <v>150</v>
      </c>
      <c r="D28" s="166">
        <f>D29</f>
        <v>125465.7</v>
      </c>
      <c r="E28" s="166">
        <f>E29</f>
        <v>124999.6</v>
      </c>
      <c r="F28" s="174"/>
    </row>
    <row r="29" spans="1:6" s="3" customFormat="1" ht="15" customHeight="1" x14ac:dyDescent="0.25">
      <c r="A29" s="7" t="s">
        <v>50</v>
      </c>
      <c r="B29" s="11" t="s">
        <v>151</v>
      </c>
      <c r="C29" s="1" t="s">
        <v>152</v>
      </c>
      <c r="D29" s="164">
        <f>D30</f>
        <v>125465.7</v>
      </c>
      <c r="E29" s="164">
        <f>E30</f>
        <v>124999.6</v>
      </c>
      <c r="F29" s="172"/>
    </row>
    <row r="30" spans="1:6" s="3" customFormat="1" ht="47.25" customHeight="1" x14ac:dyDescent="0.25">
      <c r="A30" s="7" t="s">
        <v>62</v>
      </c>
      <c r="B30" s="11" t="s">
        <v>164</v>
      </c>
      <c r="C30" s="1" t="s">
        <v>153</v>
      </c>
      <c r="D30" s="165">
        <v>125465.7</v>
      </c>
      <c r="E30" s="165">
        <v>124999.6</v>
      </c>
      <c r="F30" s="173">
        <v>-466.1</v>
      </c>
    </row>
    <row r="31" spans="1:6" s="3" customFormat="1" ht="21.75" customHeight="1" x14ac:dyDescent="0.25">
      <c r="A31" s="156" t="s">
        <v>154</v>
      </c>
      <c r="B31" s="157" t="s">
        <v>132</v>
      </c>
      <c r="C31" s="158" t="s">
        <v>133</v>
      </c>
      <c r="D31" s="166">
        <f>D32+D36</f>
        <v>20874.400000000001</v>
      </c>
      <c r="E31" s="166">
        <f>E32+E36</f>
        <v>20874.400000000001</v>
      </c>
      <c r="F31" s="174"/>
    </row>
    <row r="32" spans="1:6" s="3" customFormat="1" ht="35.25" customHeight="1" x14ac:dyDescent="0.25">
      <c r="A32" s="7" t="s">
        <v>155</v>
      </c>
      <c r="B32" s="11" t="s">
        <v>63</v>
      </c>
      <c r="C32" s="1" t="s">
        <v>134</v>
      </c>
      <c r="D32" s="164">
        <f>D33</f>
        <v>3244.7</v>
      </c>
      <c r="E32" s="164">
        <f>E33</f>
        <v>3244.7</v>
      </c>
      <c r="F32" s="172"/>
    </row>
    <row r="33" spans="1:7" s="3" customFormat="1" ht="43.5" customHeight="1" x14ac:dyDescent="0.25">
      <c r="A33" s="7" t="s">
        <v>156</v>
      </c>
      <c r="B33" s="11" t="s">
        <v>128</v>
      </c>
      <c r="C33" s="1" t="s">
        <v>135</v>
      </c>
      <c r="D33" s="164">
        <f>D34+D35</f>
        <v>3244.7</v>
      </c>
      <c r="E33" s="164">
        <f>E34+E35</f>
        <v>3244.7</v>
      </c>
      <c r="F33" s="172"/>
      <c r="G33" s="26"/>
    </row>
    <row r="34" spans="1:7" s="3" customFormat="1" ht="56.25" customHeight="1" x14ac:dyDescent="0.25">
      <c r="A34" s="10" t="s">
        <v>157</v>
      </c>
      <c r="B34" s="8" t="s">
        <v>130</v>
      </c>
      <c r="C34" s="1" t="s">
        <v>136</v>
      </c>
      <c r="D34" s="165">
        <v>3236.6</v>
      </c>
      <c r="E34" s="165">
        <v>3236.6</v>
      </c>
      <c r="F34" s="173">
        <v>0</v>
      </c>
      <c r="G34" s="2"/>
    </row>
    <row r="35" spans="1:7" s="3" customFormat="1" ht="78.75" customHeight="1" x14ac:dyDescent="0.25">
      <c r="A35" s="10" t="s">
        <v>158</v>
      </c>
      <c r="B35" s="12" t="s">
        <v>170</v>
      </c>
      <c r="C35" s="1" t="s">
        <v>137</v>
      </c>
      <c r="D35" s="165">
        <v>8.1</v>
      </c>
      <c r="E35" s="165">
        <v>8.1</v>
      </c>
      <c r="F35" s="173">
        <v>0</v>
      </c>
      <c r="G35" s="2"/>
    </row>
    <row r="36" spans="1:7" s="3" customFormat="1" ht="33" customHeight="1" x14ac:dyDescent="0.25">
      <c r="A36" s="7" t="s">
        <v>159</v>
      </c>
      <c r="B36" s="8" t="s">
        <v>163</v>
      </c>
      <c r="C36" s="1" t="s">
        <v>138</v>
      </c>
      <c r="D36" s="164">
        <f>D37</f>
        <v>17629.7</v>
      </c>
      <c r="E36" s="164">
        <f>E37</f>
        <v>17629.7</v>
      </c>
      <c r="F36" s="172"/>
      <c r="G36" s="2"/>
    </row>
    <row r="37" spans="1:7" s="3" customFormat="1" ht="47.25" customHeight="1" x14ac:dyDescent="0.25">
      <c r="A37" s="7" t="s">
        <v>160</v>
      </c>
      <c r="B37" s="8" t="s">
        <v>129</v>
      </c>
      <c r="C37" s="1" t="s">
        <v>139</v>
      </c>
      <c r="D37" s="164">
        <f>D38+D39</f>
        <v>17629.7</v>
      </c>
      <c r="E37" s="164">
        <f>E38+E39</f>
        <v>17629.7</v>
      </c>
      <c r="F37" s="172"/>
      <c r="G37" s="2"/>
    </row>
    <row r="38" spans="1:7" s="3" customFormat="1" ht="33" customHeight="1" x14ac:dyDescent="0.25">
      <c r="A38" s="10" t="s">
        <v>161</v>
      </c>
      <c r="B38" s="8" t="s">
        <v>172</v>
      </c>
      <c r="C38" s="1" t="s">
        <v>140</v>
      </c>
      <c r="D38" s="165">
        <v>12459.6</v>
      </c>
      <c r="E38" s="165">
        <v>12459.6</v>
      </c>
      <c r="F38" s="173">
        <v>0</v>
      </c>
      <c r="G38" s="2"/>
    </row>
    <row r="39" spans="1:7" s="26" customFormat="1" ht="34.5" customHeight="1" x14ac:dyDescent="0.25">
      <c r="A39" s="10" t="s">
        <v>162</v>
      </c>
      <c r="B39" s="8" t="s">
        <v>171</v>
      </c>
      <c r="C39" s="1" t="s">
        <v>141</v>
      </c>
      <c r="D39" s="165">
        <v>5170.1000000000004</v>
      </c>
      <c r="E39" s="165">
        <v>5170.1000000000004</v>
      </c>
      <c r="F39" s="173">
        <v>0</v>
      </c>
      <c r="G39" s="2"/>
    </row>
    <row r="40" spans="1:7" x14ac:dyDescent="0.25">
      <c r="A40" s="13"/>
      <c r="B40" s="24" t="s">
        <v>2</v>
      </c>
      <c r="C40" s="25"/>
      <c r="D40" s="167">
        <f>D26+D18</f>
        <v>148500</v>
      </c>
      <c r="E40" s="167">
        <f>E18+E26</f>
        <v>148500</v>
      </c>
      <c r="F40" s="175"/>
    </row>
    <row r="41" spans="1:7" x14ac:dyDescent="0.25">
      <c r="D41" s="27"/>
    </row>
    <row r="42" spans="1:7" x14ac:dyDescent="0.25">
      <c r="D42" s="28"/>
    </row>
    <row r="43" spans="1:7" x14ac:dyDescent="0.25">
      <c r="D43" s="27"/>
    </row>
    <row r="51" spans="4:4" x14ac:dyDescent="0.25">
      <c r="D51" s="27"/>
    </row>
    <row r="53" spans="4:4" x14ac:dyDescent="0.25">
      <c r="D53" s="27"/>
    </row>
  </sheetData>
  <mergeCells count="8">
    <mergeCell ref="A1:F5"/>
    <mergeCell ref="A6:D6"/>
    <mergeCell ref="A12:D12"/>
    <mergeCell ref="A10:D10"/>
    <mergeCell ref="A11:D11"/>
    <mergeCell ref="A7:F7"/>
    <mergeCell ref="A8:F8"/>
    <mergeCell ref="A9:F9"/>
  </mergeCells>
  <phoneticPr fontId="0" type="noConversion"/>
  <pageMargins left="0.43307086614173229" right="0.15748031496062992" top="0.31496062992125984" bottom="0.74803149606299213" header="0.15748031496062992" footer="0.15748031496062992"/>
  <pageSetup paperSize="9" orientation="portrait" r:id="rId1"/>
  <headerFooter alignWithMargins="0">
    <oddFooter>&amp;C&amp;8Страница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185" t="s">
        <v>101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x14ac:dyDescent="0.25">
      <c r="A2" s="185" t="s">
        <v>99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x14ac:dyDescent="0.25">
      <c r="A3" s="185" t="s">
        <v>74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x14ac:dyDescent="0.25">
      <c r="A4" s="185" t="s">
        <v>73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x14ac:dyDescent="0.25">
      <c r="A5" s="185" t="s">
        <v>78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x14ac:dyDescent="0.25">
      <c r="A6" s="185" t="s">
        <v>125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12" x14ac:dyDescent="0.25">
      <c r="A7" s="126"/>
      <c r="B7" s="126"/>
      <c r="C7" s="126"/>
      <c r="D7" s="126"/>
      <c r="E7" s="126"/>
      <c r="F7" s="128"/>
      <c r="G7" s="129"/>
      <c r="H7" s="130"/>
      <c r="I7" s="131"/>
      <c r="J7" s="131"/>
      <c r="K7" s="131"/>
      <c r="L7" s="132"/>
    </row>
    <row r="8" spans="1:12" x14ac:dyDescent="0.25">
      <c r="A8" s="185" t="s">
        <v>101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</row>
    <row r="9" spans="1:12" x14ac:dyDescent="0.25">
      <c r="A9" s="185" t="s">
        <v>99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1:12" x14ac:dyDescent="0.25">
      <c r="A10" s="185" t="s">
        <v>74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</row>
    <row r="11" spans="1:12" x14ac:dyDescent="0.25">
      <c r="A11" s="185" t="s">
        <v>73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</row>
    <row r="12" spans="1:12" x14ac:dyDescent="0.25">
      <c r="A12" s="185" t="s">
        <v>78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</row>
    <row r="13" spans="1:12" x14ac:dyDescent="0.25">
      <c r="A13" s="185" t="s">
        <v>106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</row>
    <row r="14" spans="1:12" x14ac:dyDescent="0.2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</row>
    <row r="15" spans="1:12" ht="15.6" x14ac:dyDescent="0.25">
      <c r="A15" s="183" t="s">
        <v>124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6" spans="1:12" ht="15.6" x14ac:dyDescent="0.25">
      <c r="A16" s="183" t="s">
        <v>75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</row>
    <row r="17" spans="1:12" ht="15.6" x14ac:dyDescent="0.25">
      <c r="A17" s="184" t="s">
        <v>103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</row>
    <row r="18" spans="1:12" ht="15.6" x14ac:dyDescent="0.25">
      <c r="A18" s="133"/>
      <c r="B18" s="133"/>
      <c r="C18" s="133"/>
      <c r="D18" s="133"/>
      <c r="E18" s="133"/>
      <c r="F18" s="117"/>
      <c r="G18" s="117"/>
      <c r="H18" s="117"/>
      <c r="I18" s="117"/>
      <c r="J18" s="117"/>
      <c r="K18" s="117"/>
      <c r="L18" s="22"/>
    </row>
    <row r="19" spans="1:12" ht="30.6" x14ac:dyDescent="0.25">
      <c r="A19" s="118" t="s">
        <v>86</v>
      </c>
      <c r="B19" s="119" t="s">
        <v>87</v>
      </c>
      <c r="C19" s="119" t="s">
        <v>88</v>
      </c>
      <c r="D19" s="119" t="s">
        <v>89</v>
      </c>
      <c r="E19" s="119" t="s">
        <v>90</v>
      </c>
      <c r="F19" s="29"/>
      <c r="G19" s="30" t="s">
        <v>0</v>
      </c>
      <c r="H19" s="30" t="s">
        <v>43</v>
      </c>
      <c r="I19" s="30" t="s">
        <v>52</v>
      </c>
      <c r="J19" s="30" t="s">
        <v>42</v>
      </c>
      <c r="K19" s="30" t="s">
        <v>71</v>
      </c>
      <c r="L19" s="30" t="s">
        <v>100</v>
      </c>
    </row>
    <row r="20" spans="1:12" ht="62.25" customHeight="1" x14ac:dyDescent="0.25">
      <c r="A20" s="78" t="s">
        <v>17</v>
      </c>
      <c r="B20" s="79"/>
      <c r="C20" s="79"/>
      <c r="D20" s="79"/>
      <c r="E20" s="79"/>
      <c r="F20" s="31"/>
      <c r="G20" s="80" t="s">
        <v>69</v>
      </c>
      <c r="H20" s="81">
        <v>891</v>
      </c>
      <c r="I20" s="82"/>
      <c r="J20" s="83"/>
      <c r="K20" s="84"/>
      <c r="L20" s="85" t="e">
        <f>L21</f>
        <v>#REF!</v>
      </c>
    </row>
    <row r="21" spans="1:12" ht="30" customHeight="1" x14ac:dyDescent="0.25">
      <c r="A21" s="86" t="s">
        <v>17</v>
      </c>
      <c r="B21" s="87" t="s">
        <v>17</v>
      </c>
      <c r="C21" s="87"/>
      <c r="D21" s="87"/>
      <c r="E21" s="87"/>
      <c r="F21" s="32"/>
      <c r="G21" s="88" t="s">
        <v>53</v>
      </c>
      <c r="H21" s="89">
        <v>891</v>
      </c>
      <c r="I21" s="90">
        <v>100</v>
      </c>
      <c r="J21" s="91"/>
      <c r="K21" s="92" t="s">
        <v>5</v>
      </c>
      <c r="L21" s="93" t="e">
        <f>L22+L25</f>
        <v>#REF!</v>
      </c>
    </row>
    <row r="22" spans="1:12" ht="55.5" customHeight="1" x14ac:dyDescent="0.25">
      <c r="A22" s="94" t="s">
        <v>17</v>
      </c>
      <c r="B22" s="95" t="s">
        <v>17</v>
      </c>
      <c r="C22" s="95" t="s">
        <v>17</v>
      </c>
      <c r="D22" s="95"/>
      <c r="E22" s="95"/>
      <c r="F22" s="33"/>
      <c r="G22" s="96" t="s">
        <v>19</v>
      </c>
      <c r="H22" s="97">
        <v>891</v>
      </c>
      <c r="I22" s="98">
        <v>102</v>
      </c>
      <c r="J22" s="99"/>
      <c r="K22" s="100" t="s">
        <v>5</v>
      </c>
      <c r="L22" s="101" t="e">
        <f>L23</f>
        <v>#REF!</v>
      </c>
    </row>
    <row r="23" spans="1:12" ht="26.25" customHeight="1" x14ac:dyDescent="0.25">
      <c r="A23" s="118" t="s">
        <v>17</v>
      </c>
      <c r="B23" s="119" t="s">
        <v>17</v>
      </c>
      <c r="C23" s="119" t="s">
        <v>17</v>
      </c>
      <c r="D23" s="119" t="s">
        <v>17</v>
      </c>
      <c r="E23" s="119"/>
      <c r="F23" s="34"/>
      <c r="G23" s="35" t="s">
        <v>20</v>
      </c>
      <c r="H23" s="36">
        <v>891</v>
      </c>
      <c r="I23" s="37">
        <v>102</v>
      </c>
      <c r="J23" s="38">
        <v>20100</v>
      </c>
      <c r="K23" s="39"/>
      <c r="L23" s="40" t="e">
        <f>L24</f>
        <v>#REF!</v>
      </c>
    </row>
    <row r="24" spans="1:12" ht="92.25" customHeight="1" x14ac:dyDescent="0.25">
      <c r="A24" s="120" t="s">
        <v>17</v>
      </c>
      <c r="B24" s="121" t="s">
        <v>17</v>
      </c>
      <c r="C24" s="121" t="s">
        <v>17</v>
      </c>
      <c r="D24" s="121" t="s">
        <v>17</v>
      </c>
      <c r="E24" s="121" t="s">
        <v>17</v>
      </c>
      <c r="F24" s="41"/>
      <c r="G24" s="42" t="s">
        <v>108</v>
      </c>
      <c r="H24" s="43">
        <v>891</v>
      </c>
      <c r="I24" s="44">
        <v>102</v>
      </c>
      <c r="J24" s="45">
        <v>20100</v>
      </c>
      <c r="K24" s="46">
        <v>100</v>
      </c>
      <c r="L24" s="47" t="e">
        <f>#REF!</f>
        <v>#REF!</v>
      </c>
    </row>
    <row r="25" spans="1:12" ht="75" customHeight="1" x14ac:dyDescent="0.25">
      <c r="A25" s="94" t="s">
        <v>17</v>
      </c>
      <c r="B25" s="95" t="s">
        <v>17</v>
      </c>
      <c r="C25" s="95" t="s">
        <v>1</v>
      </c>
      <c r="D25" s="95"/>
      <c r="E25" s="95"/>
      <c r="F25" s="33"/>
      <c r="G25" s="96" t="s">
        <v>39</v>
      </c>
      <c r="H25" s="97">
        <v>891</v>
      </c>
      <c r="I25" s="98">
        <v>103</v>
      </c>
      <c r="J25" s="99"/>
      <c r="K25" s="100"/>
      <c r="L25" s="101" t="e">
        <f>L26+L28+L30</f>
        <v>#REF!</v>
      </c>
    </row>
    <row r="26" spans="1:12" ht="51" customHeight="1" x14ac:dyDescent="0.25">
      <c r="A26" s="118" t="s">
        <v>17</v>
      </c>
      <c r="B26" s="119" t="s">
        <v>17</v>
      </c>
      <c r="C26" s="119" t="s">
        <v>1</v>
      </c>
      <c r="D26" s="119" t="s">
        <v>17</v>
      </c>
      <c r="E26" s="119"/>
      <c r="F26" s="34"/>
      <c r="G26" s="35" t="s">
        <v>122</v>
      </c>
      <c r="H26" s="36">
        <v>891</v>
      </c>
      <c r="I26" s="37">
        <v>103</v>
      </c>
      <c r="J26" s="38">
        <v>20301</v>
      </c>
      <c r="K26" s="39"/>
      <c r="L26" s="54" t="e">
        <f>L27</f>
        <v>#REF!</v>
      </c>
    </row>
    <row r="27" spans="1:12" ht="101.25" customHeight="1" x14ac:dyDescent="0.25">
      <c r="A27" s="120" t="s">
        <v>17</v>
      </c>
      <c r="B27" s="121" t="s">
        <v>17</v>
      </c>
      <c r="C27" s="121" t="s">
        <v>1</v>
      </c>
      <c r="D27" s="121" t="s">
        <v>17</v>
      </c>
      <c r="E27" s="121" t="s">
        <v>17</v>
      </c>
      <c r="F27" s="41"/>
      <c r="G27" s="42" t="s">
        <v>108</v>
      </c>
      <c r="H27" s="43">
        <v>891</v>
      </c>
      <c r="I27" s="44">
        <v>103</v>
      </c>
      <c r="J27" s="45">
        <v>20301</v>
      </c>
      <c r="K27" s="46">
        <v>100</v>
      </c>
      <c r="L27" s="55" t="e">
        <f>#REF!</f>
        <v>#REF!</v>
      </c>
    </row>
    <row r="28" spans="1:12" ht="53.25" customHeight="1" x14ac:dyDescent="0.25">
      <c r="A28" s="118" t="s">
        <v>17</v>
      </c>
      <c r="B28" s="119" t="s">
        <v>17</v>
      </c>
      <c r="C28" s="119" t="s">
        <v>1</v>
      </c>
      <c r="D28" s="119" t="s">
        <v>1</v>
      </c>
      <c r="E28" s="119"/>
      <c r="F28" s="56"/>
      <c r="G28" s="57" t="s">
        <v>123</v>
      </c>
      <c r="H28" s="36">
        <v>891</v>
      </c>
      <c r="I28" s="37">
        <v>103</v>
      </c>
      <c r="J28" s="38">
        <v>20302</v>
      </c>
      <c r="K28" s="39"/>
      <c r="L28" s="54" t="e">
        <f>L29</f>
        <v>#REF!</v>
      </c>
    </row>
    <row r="29" spans="1:12" ht="51.75" customHeight="1" x14ac:dyDescent="0.25">
      <c r="A29" s="120" t="s">
        <v>17</v>
      </c>
      <c r="B29" s="121" t="s">
        <v>17</v>
      </c>
      <c r="C29" s="121" t="s">
        <v>1</v>
      </c>
      <c r="D29" s="121" t="s">
        <v>1</v>
      </c>
      <c r="E29" s="121" t="s">
        <v>17</v>
      </c>
      <c r="F29" s="58"/>
      <c r="G29" s="60" t="s">
        <v>104</v>
      </c>
      <c r="H29" s="43">
        <v>891</v>
      </c>
      <c r="I29" s="44">
        <v>103</v>
      </c>
      <c r="J29" s="45">
        <v>20302</v>
      </c>
      <c r="K29" s="46">
        <v>200</v>
      </c>
      <c r="L29" s="55" t="e">
        <f>#REF!</f>
        <v>#REF!</v>
      </c>
    </row>
    <row r="30" spans="1:12" ht="42.75" customHeight="1" x14ac:dyDescent="0.25">
      <c r="A30" s="118" t="s">
        <v>17</v>
      </c>
      <c r="B30" s="119" t="s">
        <v>17</v>
      </c>
      <c r="C30" s="119" t="s">
        <v>1</v>
      </c>
      <c r="D30" s="119" t="s">
        <v>92</v>
      </c>
      <c r="E30" s="119"/>
      <c r="F30" s="56"/>
      <c r="G30" s="59" t="s">
        <v>21</v>
      </c>
      <c r="H30" s="36">
        <v>891</v>
      </c>
      <c r="I30" s="37">
        <v>103</v>
      </c>
      <c r="J30" s="38">
        <v>20400</v>
      </c>
      <c r="K30" s="39"/>
      <c r="L30" s="54" t="e">
        <f>L31+L32</f>
        <v>#REF!</v>
      </c>
    </row>
    <row r="31" spans="1:12" ht="96.75" customHeight="1" x14ac:dyDescent="0.25">
      <c r="A31" s="120" t="s">
        <v>17</v>
      </c>
      <c r="B31" s="121" t="s">
        <v>17</v>
      </c>
      <c r="C31" s="121" t="s">
        <v>1</v>
      </c>
      <c r="D31" s="121" t="s">
        <v>92</v>
      </c>
      <c r="E31" s="121" t="s">
        <v>17</v>
      </c>
      <c r="F31" s="58"/>
      <c r="G31" s="42" t="s">
        <v>108</v>
      </c>
      <c r="H31" s="43">
        <v>891</v>
      </c>
      <c r="I31" s="44">
        <v>103</v>
      </c>
      <c r="J31" s="45">
        <v>20400</v>
      </c>
      <c r="K31" s="46">
        <v>100</v>
      </c>
      <c r="L31" s="55" t="e">
        <f>#REF!</f>
        <v>#REF!</v>
      </c>
    </row>
    <row r="32" spans="1:12" ht="56.25" customHeight="1" x14ac:dyDescent="0.25">
      <c r="A32" s="120" t="s">
        <v>17</v>
      </c>
      <c r="B32" s="121" t="s">
        <v>17</v>
      </c>
      <c r="C32" s="121" t="s">
        <v>1</v>
      </c>
      <c r="D32" s="121" t="s">
        <v>92</v>
      </c>
      <c r="E32" s="121" t="s">
        <v>1</v>
      </c>
      <c r="F32" s="58"/>
      <c r="G32" s="60" t="s">
        <v>104</v>
      </c>
      <c r="H32" s="43">
        <v>891</v>
      </c>
      <c r="I32" s="44">
        <v>103</v>
      </c>
      <c r="J32" s="45">
        <v>20400</v>
      </c>
      <c r="K32" s="46">
        <v>200</v>
      </c>
      <c r="L32" s="55" t="e">
        <f>#REF!</f>
        <v>#REF!</v>
      </c>
    </row>
    <row r="33" spans="1:12" ht="57" customHeight="1" x14ac:dyDescent="0.25">
      <c r="A33" s="78" t="s">
        <v>1</v>
      </c>
      <c r="B33" s="79"/>
      <c r="C33" s="79"/>
      <c r="D33" s="79"/>
      <c r="E33" s="79"/>
      <c r="F33" s="31"/>
      <c r="G33" s="80" t="s">
        <v>68</v>
      </c>
      <c r="H33" s="81">
        <v>959</v>
      </c>
      <c r="I33" s="82"/>
      <c r="J33" s="83"/>
      <c r="K33" s="84"/>
      <c r="L33" s="85" t="e">
        <f>L34+L39</f>
        <v>#REF!</v>
      </c>
    </row>
    <row r="34" spans="1:12" ht="30" customHeight="1" x14ac:dyDescent="0.25">
      <c r="A34" s="86" t="s">
        <v>1</v>
      </c>
      <c r="B34" s="87" t="s">
        <v>17</v>
      </c>
      <c r="C34" s="87"/>
      <c r="D34" s="87"/>
      <c r="E34" s="87"/>
      <c r="F34" s="32"/>
      <c r="G34" s="88" t="s">
        <v>53</v>
      </c>
      <c r="H34" s="89">
        <v>959</v>
      </c>
      <c r="I34" s="90">
        <v>100</v>
      </c>
      <c r="J34" s="91"/>
      <c r="K34" s="92"/>
      <c r="L34" s="93" t="e">
        <f>L35</f>
        <v>#REF!</v>
      </c>
    </row>
    <row r="35" spans="1:12" ht="36" customHeight="1" x14ac:dyDescent="0.25">
      <c r="A35" s="94" t="s">
        <v>1</v>
      </c>
      <c r="B35" s="95" t="s">
        <v>17</v>
      </c>
      <c r="C35" s="95" t="s">
        <v>17</v>
      </c>
      <c r="D35" s="95"/>
      <c r="E35" s="95"/>
      <c r="F35" s="33"/>
      <c r="G35" s="96" t="s">
        <v>25</v>
      </c>
      <c r="H35" s="97">
        <v>959</v>
      </c>
      <c r="I35" s="98">
        <v>107</v>
      </c>
      <c r="J35" s="99"/>
      <c r="K35" s="100"/>
      <c r="L35" s="101" t="e">
        <f>L36</f>
        <v>#REF!</v>
      </c>
    </row>
    <row r="36" spans="1:12" ht="36.75" customHeight="1" x14ac:dyDescent="0.25">
      <c r="A36" s="118" t="s">
        <v>1</v>
      </c>
      <c r="B36" s="119" t="s">
        <v>17</v>
      </c>
      <c r="C36" s="119" t="s">
        <v>17</v>
      </c>
      <c r="D36" s="119" t="s">
        <v>17</v>
      </c>
      <c r="E36" s="119"/>
      <c r="F36" s="34"/>
      <c r="G36" s="59" t="s">
        <v>26</v>
      </c>
      <c r="H36" s="36">
        <v>959</v>
      </c>
      <c r="I36" s="61">
        <v>107</v>
      </c>
      <c r="J36" s="62">
        <v>20700</v>
      </c>
      <c r="K36" s="39"/>
      <c r="L36" s="54" t="e">
        <f>L37+L38</f>
        <v>#REF!</v>
      </c>
    </row>
    <row r="37" spans="1:12" ht="99" customHeight="1" x14ac:dyDescent="0.25">
      <c r="A37" s="120" t="s">
        <v>1</v>
      </c>
      <c r="B37" s="121" t="s">
        <v>17</v>
      </c>
      <c r="C37" s="121" t="s">
        <v>17</v>
      </c>
      <c r="D37" s="121" t="s">
        <v>17</v>
      </c>
      <c r="E37" s="121" t="s">
        <v>17</v>
      </c>
      <c r="F37" s="41"/>
      <c r="G37" s="42" t="s">
        <v>108</v>
      </c>
      <c r="H37" s="43">
        <v>959</v>
      </c>
      <c r="I37" s="63">
        <v>107</v>
      </c>
      <c r="J37" s="64">
        <v>20700</v>
      </c>
      <c r="K37" s="46">
        <v>100</v>
      </c>
      <c r="L37" s="55" t="e">
        <f>#REF!</f>
        <v>#REF!</v>
      </c>
    </row>
    <row r="38" spans="1:12" ht="46.5" customHeight="1" x14ac:dyDescent="0.25">
      <c r="A38" s="120" t="s">
        <v>1</v>
      </c>
      <c r="B38" s="121" t="s">
        <v>17</v>
      </c>
      <c r="C38" s="121" t="s">
        <v>17</v>
      </c>
      <c r="D38" s="121" t="s">
        <v>17</v>
      </c>
      <c r="E38" s="121" t="s">
        <v>1</v>
      </c>
      <c r="F38" s="41"/>
      <c r="G38" s="60" t="s">
        <v>104</v>
      </c>
      <c r="H38" s="43">
        <v>959</v>
      </c>
      <c r="I38" s="63">
        <v>107</v>
      </c>
      <c r="J38" s="64">
        <v>20700</v>
      </c>
      <c r="K38" s="46">
        <v>200</v>
      </c>
      <c r="L38" s="55" t="e">
        <f>#REF!</f>
        <v>#REF!</v>
      </c>
    </row>
    <row r="39" spans="1:12" ht="54.75" customHeight="1" x14ac:dyDescent="0.25">
      <c r="A39" s="105" t="s">
        <v>1</v>
      </c>
      <c r="B39" s="106" t="s">
        <v>17</v>
      </c>
      <c r="C39" s="106" t="s">
        <v>1</v>
      </c>
      <c r="D39" s="106"/>
      <c r="E39" s="106"/>
      <c r="F39" s="41"/>
      <c r="G39" s="59" t="s">
        <v>102</v>
      </c>
      <c r="H39" s="36">
        <v>959</v>
      </c>
      <c r="I39" s="61">
        <v>107</v>
      </c>
      <c r="J39" s="62">
        <v>200101</v>
      </c>
      <c r="K39" s="107"/>
      <c r="L39" s="108" t="e">
        <f>L40</f>
        <v>#REF!</v>
      </c>
    </row>
    <row r="40" spans="1:12" ht="54" customHeight="1" x14ac:dyDescent="0.25">
      <c r="A40" s="118" t="s">
        <v>1</v>
      </c>
      <c r="B40" s="119" t="s">
        <v>17</v>
      </c>
      <c r="C40" s="119" t="s">
        <v>1</v>
      </c>
      <c r="D40" s="119" t="s">
        <v>17</v>
      </c>
      <c r="E40" s="119"/>
      <c r="F40" s="41"/>
      <c r="G40" s="60" t="s">
        <v>104</v>
      </c>
      <c r="H40" s="43">
        <v>959</v>
      </c>
      <c r="I40" s="63">
        <v>107</v>
      </c>
      <c r="J40" s="64">
        <v>200101</v>
      </c>
      <c r="K40" s="46">
        <v>200</v>
      </c>
      <c r="L40" s="47" t="e">
        <f>#REF!</f>
        <v>#REF!</v>
      </c>
    </row>
    <row r="41" spans="1:12" ht="63" customHeight="1" x14ac:dyDescent="0.25">
      <c r="A41" s="78" t="s">
        <v>92</v>
      </c>
      <c r="B41" s="79"/>
      <c r="C41" s="79"/>
      <c r="D41" s="79"/>
      <c r="E41" s="79"/>
      <c r="F41" s="31"/>
      <c r="G41" s="80" t="s">
        <v>70</v>
      </c>
      <c r="H41" s="81">
        <v>972</v>
      </c>
      <c r="I41" s="82"/>
      <c r="J41" s="83"/>
      <c r="K41" s="84"/>
      <c r="L41" s="85" t="e">
        <f>L42+L66+L74+L78+L82+L88+L92+L104+L108+L70</f>
        <v>#REF!</v>
      </c>
    </row>
    <row r="42" spans="1:12" ht="28.5" customHeight="1" x14ac:dyDescent="0.25">
      <c r="A42" s="86" t="s">
        <v>92</v>
      </c>
      <c r="B42" s="87" t="s">
        <v>17</v>
      </c>
      <c r="C42" s="87"/>
      <c r="D42" s="87"/>
      <c r="E42" s="87"/>
      <c r="F42" s="32"/>
      <c r="G42" s="88" t="s">
        <v>53</v>
      </c>
      <c r="H42" s="89">
        <v>972</v>
      </c>
      <c r="I42" s="90">
        <v>100</v>
      </c>
      <c r="J42" s="91"/>
      <c r="K42" s="92"/>
      <c r="L42" s="93" t="e">
        <f>L43+L52+L55</f>
        <v>#REF!</v>
      </c>
    </row>
    <row r="43" spans="1:12" ht="68.25" customHeight="1" x14ac:dyDescent="0.25">
      <c r="A43" s="94" t="s">
        <v>92</v>
      </c>
      <c r="B43" s="95" t="s">
        <v>17</v>
      </c>
      <c r="C43" s="95" t="s">
        <v>17</v>
      </c>
      <c r="D43" s="95"/>
      <c r="E43" s="95"/>
      <c r="F43" s="33"/>
      <c r="G43" s="96" t="s">
        <v>91</v>
      </c>
      <c r="H43" s="97">
        <v>972</v>
      </c>
      <c r="I43" s="98">
        <v>104</v>
      </c>
      <c r="J43" s="99"/>
      <c r="K43" s="100"/>
      <c r="L43" s="101" t="e">
        <f>L44+L46+L50</f>
        <v>#REF!</v>
      </c>
    </row>
    <row r="44" spans="1:12" ht="56.25" customHeight="1" x14ac:dyDescent="0.25">
      <c r="A44" s="118" t="s">
        <v>92</v>
      </c>
      <c r="B44" s="119" t="s">
        <v>17</v>
      </c>
      <c r="C44" s="119" t="s">
        <v>17</v>
      </c>
      <c r="D44" s="119" t="s">
        <v>17</v>
      </c>
      <c r="E44" s="119"/>
      <c r="F44" s="34"/>
      <c r="G44" s="35" t="s">
        <v>22</v>
      </c>
      <c r="H44" s="36">
        <v>972</v>
      </c>
      <c r="I44" s="37">
        <v>104</v>
      </c>
      <c r="J44" s="38">
        <v>20500</v>
      </c>
      <c r="K44" s="39"/>
      <c r="L44" s="54" t="e">
        <f>L45</f>
        <v>#REF!</v>
      </c>
    </row>
    <row r="45" spans="1:12" ht="100.5" customHeight="1" x14ac:dyDescent="0.25">
      <c r="A45" s="120" t="s">
        <v>92</v>
      </c>
      <c r="B45" s="121" t="s">
        <v>17</v>
      </c>
      <c r="C45" s="121" t="s">
        <v>17</v>
      </c>
      <c r="D45" s="121" t="s">
        <v>17</v>
      </c>
      <c r="E45" s="121" t="s">
        <v>17</v>
      </c>
      <c r="F45" s="41"/>
      <c r="G45" s="42" t="s">
        <v>108</v>
      </c>
      <c r="H45" s="43">
        <v>972</v>
      </c>
      <c r="I45" s="44">
        <v>104</v>
      </c>
      <c r="J45" s="45">
        <v>20500</v>
      </c>
      <c r="K45" s="46">
        <v>100</v>
      </c>
      <c r="L45" s="55" t="e">
        <f>#REF!</f>
        <v>#REF!</v>
      </c>
    </row>
    <row r="46" spans="1:12" ht="54.75" customHeight="1" x14ac:dyDescent="0.25">
      <c r="A46" s="118" t="s">
        <v>92</v>
      </c>
      <c r="B46" s="119" t="s">
        <v>17</v>
      </c>
      <c r="C46" s="119" t="s">
        <v>17</v>
      </c>
      <c r="D46" s="119" t="s">
        <v>1</v>
      </c>
      <c r="E46" s="119"/>
      <c r="F46" s="34"/>
      <c r="G46" s="57" t="s">
        <v>23</v>
      </c>
      <c r="H46" s="36">
        <v>972</v>
      </c>
      <c r="I46" s="37">
        <v>104</v>
      </c>
      <c r="J46" s="38">
        <v>20601</v>
      </c>
      <c r="K46" s="39"/>
      <c r="L46" s="54" t="e">
        <f>L47+L48+L49</f>
        <v>#REF!</v>
      </c>
    </row>
    <row r="47" spans="1:12" ht="97.5" customHeight="1" x14ac:dyDescent="0.25">
      <c r="A47" s="120" t="s">
        <v>92</v>
      </c>
      <c r="B47" s="121" t="s">
        <v>17</v>
      </c>
      <c r="C47" s="121" t="s">
        <v>17</v>
      </c>
      <c r="D47" s="121" t="s">
        <v>1</v>
      </c>
      <c r="E47" s="121" t="s">
        <v>17</v>
      </c>
      <c r="F47" s="41"/>
      <c r="G47" s="42" t="s">
        <v>108</v>
      </c>
      <c r="H47" s="43">
        <v>972</v>
      </c>
      <c r="I47" s="44">
        <v>104</v>
      </c>
      <c r="J47" s="45">
        <v>20601</v>
      </c>
      <c r="K47" s="46">
        <v>100</v>
      </c>
      <c r="L47" s="55" t="e">
        <f>#REF!</f>
        <v>#REF!</v>
      </c>
    </row>
    <row r="48" spans="1:12" ht="51.75" customHeight="1" x14ac:dyDescent="0.25">
      <c r="A48" s="120" t="s">
        <v>92</v>
      </c>
      <c r="B48" s="121" t="s">
        <v>17</v>
      </c>
      <c r="C48" s="121" t="s">
        <v>17</v>
      </c>
      <c r="D48" s="121" t="s">
        <v>1</v>
      </c>
      <c r="E48" s="121" t="s">
        <v>1</v>
      </c>
      <c r="F48" s="58"/>
      <c r="G48" s="60" t="s">
        <v>104</v>
      </c>
      <c r="H48" s="43">
        <v>972</v>
      </c>
      <c r="I48" s="44">
        <v>104</v>
      </c>
      <c r="J48" s="45">
        <v>20601</v>
      </c>
      <c r="K48" s="46">
        <v>200</v>
      </c>
      <c r="L48" s="55" t="e">
        <f>#REF!</f>
        <v>#REF!</v>
      </c>
    </row>
    <row r="49" spans="1:12" ht="37.5" customHeight="1" x14ac:dyDescent="0.25">
      <c r="A49" s="120" t="s">
        <v>92</v>
      </c>
      <c r="B49" s="121" t="s">
        <v>17</v>
      </c>
      <c r="C49" s="121" t="s">
        <v>17</v>
      </c>
      <c r="D49" s="121" t="s">
        <v>1</v>
      </c>
      <c r="E49" s="121" t="s">
        <v>92</v>
      </c>
      <c r="F49" s="41"/>
      <c r="G49" s="42" t="s">
        <v>107</v>
      </c>
      <c r="H49" s="43">
        <v>972</v>
      </c>
      <c r="I49" s="44">
        <v>104</v>
      </c>
      <c r="J49" s="45">
        <v>20601</v>
      </c>
      <c r="K49" s="46">
        <v>800</v>
      </c>
      <c r="L49" s="55" t="e">
        <f>#REF!</f>
        <v>#REF!</v>
      </c>
    </row>
    <row r="50" spans="1:12" ht="60.75" customHeight="1" x14ac:dyDescent="0.25">
      <c r="A50" s="118" t="s">
        <v>92</v>
      </c>
      <c r="B50" s="119" t="s">
        <v>17</v>
      </c>
      <c r="C50" s="119" t="s">
        <v>17</v>
      </c>
      <c r="D50" s="119" t="s">
        <v>92</v>
      </c>
      <c r="E50" s="119"/>
      <c r="F50" s="56"/>
      <c r="G50" s="35" t="s">
        <v>111</v>
      </c>
      <c r="H50" s="36">
        <v>972</v>
      </c>
      <c r="I50" s="37">
        <v>104</v>
      </c>
      <c r="J50" s="38">
        <v>28001</v>
      </c>
      <c r="K50" s="39"/>
      <c r="L50" s="54" t="e">
        <f>L51</f>
        <v>#REF!</v>
      </c>
    </row>
    <row r="51" spans="1:12" ht="63.75" customHeight="1" x14ac:dyDescent="0.25">
      <c r="A51" s="120" t="s">
        <v>92</v>
      </c>
      <c r="B51" s="121" t="s">
        <v>17</v>
      </c>
      <c r="C51" s="121" t="s">
        <v>17</v>
      </c>
      <c r="D51" s="121" t="s">
        <v>92</v>
      </c>
      <c r="E51" s="121" t="s">
        <v>17</v>
      </c>
      <c r="F51" s="58"/>
      <c r="G51" s="42" t="s">
        <v>24</v>
      </c>
      <c r="H51" s="49">
        <v>972</v>
      </c>
      <c r="I51" s="50">
        <v>104</v>
      </c>
      <c r="J51" s="51">
        <v>28001</v>
      </c>
      <c r="K51" s="52">
        <v>200</v>
      </c>
      <c r="L51" s="53" t="e">
        <f>#REF!</f>
        <v>#REF!</v>
      </c>
    </row>
    <row r="52" spans="1:12" ht="25.5" customHeight="1" x14ac:dyDescent="0.25">
      <c r="A52" s="94" t="s">
        <v>92</v>
      </c>
      <c r="B52" s="95" t="s">
        <v>17</v>
      </c>
      <c r="C52" s="95" t="s">
        <v>1</v>
      </c>
      <c r="D52" s="95"/>
      <c r="E52" s="95"/>
      <c r="F52" s="33"/>
      <c r="G52" s="96" t="s">
        <v>12</v>
      </c>
      <c r="H52" s="97">
        <v>972</v>
      </c>
      <c r="I52" s="102">
        <v>111</v>
      </c>
      <c r="J52" s="103"/>
      <c r="K52" s="100"/>
      <c r="L52" s="101" t="e">
        <f>L53</f>
        <v>#REF!</v>
      </c>
    </row>
    <row r="53" spans="1:12" ht="38.25" customHeight="1" x14ac:dyDescent="0.25">
      <c r="A53" s="118" t="s">
        <v>92</v>
      </c>
      <c r="B53" s="119" t="s">
        <v>17</v>
      </c>
      <c r="C53" s="119" t="s">
        <v>1</v>
      </c>
      <c r="D53" s="119" t="s">
        <v>17</v>
      </c>
      <c r="E53" s="119"/>
      <c r="F53" s="34"/>
      <c r="G53" s="35" t="s">
        <v>13</v>
      </c>
      <c r="H53" s="36">
        <v>972</v>
      </c>
      <c r="I53" s="61">
        <v>111</v>
      </c>
      <c r="J53" s="62">
        <v>700100</v>
      </c>
      <c r="K53" s="39"/>
      <c r="L53" s="40" t="e">
        <f>L54</f>
        <v>#REF!</v>
      </c>
    </row>
    <row r="54" spans="1:12" ht="21" customHeight="1" x14ac:dyDescent="0.25">
      <c r="A54" s="120" t="s">
        <v>92</v>
      </c>
      <c r="B54" s="121" t="s">
        <v>17</v>
      </c>
      <c r="C54" s="121" t="s">
        <v>1</v>
      </c>
      <c r="D54" s="121" t="s">
        <v>17</v>
      </c>
      <c r="E54" s="121" t="s">
        <v>17</v>
      </c>
      <c r="F54" s="41"/>
      <c r="G54" s="42" t="s">
        <v>85</v>
      </c>
      <c r="H54" s="43">
        <v>972</v>
      </c>
      <c r="I54" s="63">
        <v>111</v>
      </c>
      <c r="J54" s="64">
        <v>700100</v>
      </c>
      <c r="K54" s="46">
        <v>800</v>
      </c>
      <c r="L54" s="47" t="e">
        <f>#REF!</f>
        <v>#REF!</v>
      </c>
    </row>
    <row r="55" spans="1:12" ht="25.5" customHeight="1" x14ac:dyDescent="0.25">
      <c r="A55" s="94" t="s">
        <v>92</v>
      </c>
      <c r="B55" s="95" t="s">
        <v>17</v>
      </c>
      <c r="C55" s="95" t="s">
        <v>92</v>
      </c>
      <c r="D55" s="95"/>
      <c r="E55" s="95"/>
      <c r="F55" s="33"/>
      <c r="G55" s="96" t="s">
        <v>10</v>
      </c>
      <c r="H55" s="97">
        <v>972</v>
      </c>
      <c r="I55" s="102">
        <v>113</v>
      </c>
      <c r="J55" s="103"/>
      <c r="K55" s="100"/>
      <c r="L55" s="101" t="e">
        <f>L56+L58+L60+L62+L64</f>
        <v>#REF!</v>
      </c>
    </row>
    <row r="56" spans="1:12" ht="65.25" customHeight="1" x14ac:dyDescent="0.25">
      <c r="A56" s="118" t="s">
        <v>92</v>
      </c>
      <c r="B56" s="119" t="s">
        <v>17</v>
      </c>
      <c r="C56" s="119" t="s">
        <v>92</v>
      </c>
      <c r="D56" s="119" t="s">
        <v>17</v>
      </c>
      <c r="E56" s="119"/>
      <c r="F56" s="34"/>
      <c r="G56" s="35" t="s">
        <v>27</v>
      </c>
      <c r="H56" s="36">
        <v>972</v>
      </c>
      <c r="I56" s="61">
        <v>113</v>
      </c>
      <c r="J56" s="62">
        <v>900100</v>
      </c>
      <c r="K56" s="39"/>
      <c r="L56" s="40" t="e">
        <f>L57</f>
        <v>#REF!</v>
      </c>
    </row>
    <row r="57" spans="1:12" ht="48.75" customHeight="1" x14ac:dyDescent="0.25">
      <c r="A57" s="120" t="s">
        <v>92</v>
      </c>
      <c r="B57" s="121" t="s">
        <v>17</v>
      </c>
      <c r="C57" s="121" t="s">
        <v>92</v>
      </c>
      <c r="D57" s="121" t="s">
        <v>17</v>
      </c>
      <c r="E57" s="121" t="s">
        <v>17</v>
      </c>
      <c r="F57" s="41"/>
      <c r="G57" s="60" t="s">
        <v>104</v>
      </c>
      <c r="H57" s="43">
        <v>972</v>
      </c>
      <c r="I57" s="63">
        <v>113</v>
      </c>
      <c r="J57" s="64">
        <v>900100</v>
      </c>
      <c r="K57" s="46">
        <v>200</v>
      </c>
      <c r="L57" s="47" t="e">
        <f>#REF!</f>
        <v>#REF!</v>
      </c>
    </row>
    <row r="58" spans="1:12" ht="90.75" customHeight="1" x14ac:dyDescent="0.25">
      <c r="A58" s="118" t="s">
        <v>92</v>
      </c>
      <c r="B58" s="119" t="s">
        <v>17</v>
      </c>
      <c r="C58" s="119" t="s">
        <v>92</v>
      </c>
      <c r="D58" s="119" t="s">
        <v>1</v>
      </c>
      <c r="E58" s="119"/>
      <c r="F58" s="34"/>
      <c r="G58" s="35" t="s">
        <v>28</v>
      </c>
      <c r="H58" s="36">
        <v>972</v>
      </c>
      <c r="I58" s="61">
        <v>113</v>
      </c>
      <c r="J58" s="62">
        <v>920100</v>
      </c>
      <c r="K58" s="39"/>
      <c r="L58" s="40" t="e">
        <f>L59</f>
        <v>#REF!</v>
      </c>
    </row>
    <row r="59" spans="1:12" ht="20.25" customHeight="1" x14ac:dyDescent="0.25">
      <c r="A59" s="120" t="s">
        <v>92</v>
      </c>
      <c r="B59" s="121" t="s">
        <v>17</v>
      </c>
      <c r="C59" s="121" t="s">
        <v>92</v>
      </c>
      <c r="D59" s="121" t="s">
        <v>1</v>
      </c>
      <c r="E59" s="121" t="s">
        <v>17</v>
      </c>
      <c r="F59" s="41"/>
      <c r="G59" s="66" t="s">
        <v>44</v>
      </c>
      <c r="H59" s="43">
        <v>972</v>
      </c>
      <c r="I59" s="63">
        <v>113</v>
      </c>
      <c r="J59" s="64">
        <v>920100</v>
      </c>
      <c r="K59" s="46">
        <v>600</v>
      </c>
      <c r="L59" s="47" t="e">
        <f>#REF!</f>
        <v>#REF!</v>
      </c>
    </row>
    <row r="60" spans="1:12" ht="38.25" customHeight="1" x14ac:dyDescent="0.25">
      <c r="A60" s="118" t="s">
        <v>92</v>
      </c>
      <c r="B60" s="119" t="s">
        <v>17</v>
      </c>
      <c r="C60" s="119" t="s">
        <v>92</v>
      </c>
      <c r="D60" s="119" t="s">
        <v>92</v>
      </c>
      <c r="E60" s="119"/>
      <c r="F60" s="34"/>
      <c r="G60" s="35" t="s">
        <v>120</v>
      </c>
      <c r="H60" s="36">
        <v>972</v>
      </c>
      <c r="I60" s="61">
        <v>113</v>
      </c>
      <c r="J60" s="62">
        <v>920200</v>
      </c>
      <c r="K60" s="39"/>
      <c r="L60" s="40" t="e">
        <f>L61</f>
        <v>#REF!</v>
      </c>
    </row>
    <row r="61" spans="1:12" ht="54" customHeight="1" x14ac:dyDescent="0.25">
      <c r="A61" s="120" t="s">
        <v>92</v>
      </c>
      <c r="B61" s="121" t="s">
        <v>17</v>
      </c>
      <c r="C61" s="121" t="s">
        <v>92</v>
      </c>
      <c r="D61" s="121" t="s">
        <v>92</v>
      </c>
      <c r="E61" s="121" t="s">
        <v>17</v>
      </c>
      <c r="F61" s="41"/>
      <c r="G61" s="60" t="s">
        <v>104</v>
      </c>
      <c r="H61" s="43">
        <v>972</v>
      </c>
      <c r="I61" s="63">
        <v>113</v>
      </c>
      <c r="J61" s="64">
        <v>920200</v>
      </c>
      <c r="K61" s="46">
        <v>200</v>
      </c>
      <c r="L61" s="47" t="e">
        <f>#REF!</f>
        <v>#REF!</v>
      </c>
    </row>
    <row r="62" spans="1:12" ht="63" customHeight="1" x14ac:dyDescent="0.25">
      <c r="A62" s="118" t="s">
        <v>92</v>
      </c>
      <c r="B62" s="119" t="s">
        <v>17</v>
      </c>
      <c r="C62" s="119" t="s">
        <v>92</v>
      </c>
      <c r="D62" s="119" t="s">
        <v>93</v>
      </c>
      <c r="E62" s="119"/>
      <c r="F62" s="34"/>
      <c r="G62" s="35" t="s">
        <v>121</v>
      </c>
      <c r="H62" s="36">
        <v>972</v>
      </c>
      <c r="I62" s="61">
        <v>113</v>
      </c>
      <c r="J62" s="62">
        <v>920500</v>
      </c>
      <c r="K62" s="39"/>
      <c r="L62" s="40" t="e">
        <f>L63</f>
        <v>#REF!</v>
      </c>
    </row>
    <row r="63" spans="1:12" ht="38.25" customHeight="1" x14ac:dyDescent="0.25">
      <c r="A63" s="120" t="s">
        <v>92</v>
      </c>
      <c r="B63" s="121" t="s">
        <v>17</v>
      </c>
      <c r="C63" s="121" t="s">
        <v>92</v>
      </c>
      <c r="D63" s="121" t="s">
        <v>93</v>
      </c>
      <c r="E63" s="121" t="s">
        <v>17</v>
      </c>
      <c r="F63" s="48"/>
      <c r="G63" s="60" t="s">
        <v>105</v>
      </c>
      <c r="H63" s="43">
        <v>972</v>
      </c>
      <c r="I63" s="63">
        <v>113</v>
      </c>
      <c r="J63" s="64">
        <v>920500</v>
      </c>
      <c r="K63" s="46">
        <v>800</v>
      </c>
      <c r="L63" s="47" t="e">
        <f>#REF!</f>
        <v>#REF!</v>
      </c>
    </row>
    <row r="64" spans="1:12" ht="61.5" customHeight="1" x14ac:dyDescent="0.25">
      <c r="A64" s="118" t="s">
        <v>92</v>
      </c>
      <c r="B64" s="119" t="s">
        <v>17</v>
      </c>
      <c r="C64" s="119" t="s">
        <v>92</v>
      </c>
      <c r="D64" s="119" t="s">
        <v>94</v>
      </c>
      <c r="E64" s="119"/>
      <c r="F64" s="34"/>
      <c r="G64" s="35" t="s">
        <v>29</v>
      </c>
      <c r="H64" s="36">
        <v>972</v>
      </c>
      <c r="I64" s="61">
        <v>113</v>
      </c>
      <c r="J64" s="62">
        <v>920300</v>
      </c>
      <c r="K64" s="39"/>
      <c r="L64" s="40" t="e">
        <f>L65</f>
        <v>#REF!</v>
      </c>
    </row>
    <row r="65" spans="1:12" ht="51.75" customHeight="1" x14ac:dyDescent="0.25">
      <c r="A65" s="120" t="s">
        <v>92</v>
      </c>
      <c r="B65" s="121" t="s">
        <v>17</v>
      </c>
      <c r="C65" s="121" t="s">
        <v>92</v>
      </c>
      <c r="D65" s="121" t="s">
        <v>94</v>
      </c>
      <c r="E65" s="121" t="s">
        <v>17</v>
      </c>
      <c r="F65" s="41"/>
      <c r="G65" s="60" t="s">
        <v>104</v>
      </c>
      <c r="H65" s="43">
        <v>972</v>
      </c>
      <c r="I65" s="63">
        <v>113</v>
      </c>
      <c r="J65" s="64">
        <v>920300</v>
      </c>
      <c r="K65" s="46">
        <v>200</v>
      </c>
      <c r="L65" s="47" t="e">
        <f>#REF!</f>
        <v>#REF!</v>
      </c>
    </row>
    <row r="66" spans="1:12" ht="38.25" customHeight="1" x14ac:dyDescent="0.25">
      <c r="A66" s="113" t="s">
        <v>92</v>
      </c>
      <c r="B66" s="114" t="s">
        <v>1</v>
      </c>
      <c r="C66" s="114"/>
      <c r="D66" s="114"/>
      <c r="E66" s="114"/>
      <c r="F66" s="134"/>
      <c r="G66" s="135" t="s">
        <v>30</v>
      </c>
      <c r="H66" s="81">
        <v>972</v>
      </c>
      <c r="I66" s="110">
        <v>300</v>
      </c>
      <c r="J66" s="136"/>
      <c r="K66" s="137"/>
      <c r="L66" s="116" t="e">
        <f>L67</f>
        <v>#REF!</v>
      </c>
    </row>
    <row r="67" spans="1:12" ht="56.25" customHeight="1" x14ac:dyDescent="0.25">
      <c r="A67" s="94" t="s">
        <v>92</v>
      </c>
      <c r="B67" s="95" t="s">
        <v>1</v>
      </c>
      <c r="C67" s="95" t="s">
        <v>17</v>
      </c>
      <c r="D67" s="95"/>
      <c r="E67" s="95"/>
      <c r="F67" s="138"/>
      <c r="G67" s="96" t="s">
        <v>41</v>
      </c>
      <c r="H67" s="97">
        <v>972</v>
      </c>
      <c r="I67" s="98">
        <v>309</v>
      </c>
      <c r="J67" s="99"/>
      <c r="K67" s="100" t="s">
        <v>5</v>
      </c>
      <c r="L67" s="101" t="e">
        <f>L68</f>
        <v>#REF!</v>
      </c>
    </row>
    <row r="68" spans="1:12" ht="55.5" customHeight="1" x14ac:dyDescent="0.25">
      <c r="A68" s="118" t="s">
        <v>92</v>
      </c>
      <c r="B68" s="119" t="s">
        <v>1</v>
      </c>
      <c r="C68" s="119" t="s">
        <v>17</v>
      </c>
      <c r="D68" s="119" t="s">
        <v>17</v>
      </c>
      <c r="E68" s="119"/>
      <c r="F68" s="122"/>
      <c r="G68" s="139" t="s">
        <v>119</v>
      </c>
      <c r="H68" s="140">
        <v>972</v>
      </c>
      <c r="I68" s="141">
        <v>309</v>
      </c>
      <c r="J68" s="142">
        <v>2190300</v>
      </c>
      <c r="K68" s="143"/>
      <c r="L68" s="144" t="e">
        <f>L69</f>
        <v>#REF!</v>
      </c>
    </row>
    <row r="69" spans="1:12" ht="49.5" customHeight="1" x14ac:dyDescent="0.25">
      <c r="A69" s="120" t="s">
        <v>92</v>
      </c>
      <c r="B69" s="121" t="s">
        <v>1</v>
      </c>
      <c r="C69" s="121" t="s">
        <v>17</v>
      </c>
      <c r="D69" s="121" t="s">
        <v>17</v>
      </c>
      <c r="E69" s="121" t="s">
        <v>17</v>
      </c>
      <c r="F69" s="41"/>
      <c r="G69" s="60" t="s">
        <v>104</v>
      </c>
      <c r="H69" s="43">
        <v>972</v>
      </c>
      <c r="I69" s="44">
        <v>309</v>
      </c>
      <c r="J69" s="45">
        <v>2190300</v>
      </c>
      <c r="K69" s="46">
        <v>200</v>
      </c>
      <c r="L69" s="55" t="e">
        <f>#REF!</f>
        <v>#REF!</v>
      </c>
    </row>
    <row r="70" spans="1:12" ht="13.8" x14ac:dyDescent="0.25">
      <c r="A70" s="113" t="s">
        <v>92</v>
      </c>
      <c r="B70" s="114" t="s">
        <v>92</v>
      </c>
      <c r="C70" s="114"/>
      <c r="D70" s="114"/>
      <c r="E70" s="114"/>
      <c r="F70" s="115"/>
      <c r="G70" s="109" t="s">
        <v>109</v>
      </c>
      <c r="H70" s="81">
        <v>972</v>
      </c>
      <c r="I70" s="110">
        <v>400</v>
      </c>
      <c r="J70" s="111"/>
      <c r="K70" s="112"/>
      <c r="L70" s="116">
        <f>L71</f>
        <v>100</v>
      </c>
    </row>
    <row r="71" spans="1:12" ht="27.75" customHeight="1" x14ac:dyDescent="0.25">
      <c r="A71" s="94" t="s">
        <v>92</v>
      </c>
      <c r="B71" s="95" t="s">
        <v>92</v>
      </c>
      <c r="C71" s="95" t="s">
        <v>17</v>
      </c>
      <c r="D71" s="95"/>
      <c r="E71" s="95"/>
      <c r="F71" s="145"/>
      <c r="G71" s="148" t="s">
        <v>110</v>
      </c>
      <c r="H71" s="97">
        <v>972</v>
      </c>
      <c r="I71" s="98">
        <v>401</v>
      </c>
      <c r="J71" s="146"/>
      <c r="K71" s="147"/>
      <c r="L71" s="101">
        <f>L72</f>
        <v>100</v>
      </c>
    </row>
    <row r="72" spans="1:12" ht="57.75" customHeight="1" x14ac:dyDescent="0.25">
      <c r="A72" s="118" t="s">
        <v>92</v>
      </c>
      <c r="B72" s="119" t="s">
        <v>92</v>
      </c>
      <c r="C72" s="119" t="s">
        <v>17</v>
      </c>
      <c r="D72" s="119" t="s">
        <v>17</v>
      </c>
      <c r="E72" s="119"/>
      <c r="F72" s="41"/>
      <c r="G72" s="59" t="s">
        <v>118</v>
      </c>
      <c r="H72" s="36">
        <v>972</v>
      </c>
      <c r="I72" s="37">
        <v>401</v>
      </c>
      <c r="J72" s="38">
        <v>7950300</v>
      </c>
      <c r="K72" s="46"/>
      <c r="L72" s="54">
        <v>100</v>
      </c>
    </row>
    <row r="73" spans="1:12" ht="48.75" customHeight="1" x14ac:dyDescent="0.25">
      <c r="A73" s="120" t="s">
        <v>92</v>
      </c>
      <c r="B73" s="121" t="s">
        <v>92</v>
      </c>
      <c r="C73" s="121" t="s">
        <v>17</v>
      </c>
      <c r="D73" s="121" t="s">
        <v>17</v>
      </c>
      <c r="E73" s="121" t="s">
        <v>17</v>
      </c>
      <c r="F73" s="41"/>
      <c r="G73" s="60" t="s">
        <v>104</v>
      </c>
      <c r="H73" s="43">
        <v>972</v>
      </c>
      <c r="I73" s="65">
        <v>401</v>
      </c>
      <c r="J73" s="51">
        <v>7950300</v>
      </c>
      <c r="K73" s="46">
        <v>200</v>
      </c>
      <c r="L73" s="55">
        <v>100</v>
      </c>
    </row>
    <row r="74" spans="1:12" ht="36.75" customHeight="1" x14ac:dyDescent="0.25">
      <c r="A74" s="86" t="s">
        <v>92</v>
      </c>
      <c r="B74" s="87" t="s">
        <v>93</v>
      </c>
      <c r="C74" s="87"/>
      <c r="D74" s="87"/>
      <c r="E74" s="87"/>
      <c r="F74" s="32"/>
      <c r="G74" s="88" t="s">
        <v>31</v>
      </c>
      <c r="H74" s="89">
        <v>972</v>
      </c>
      <c r="I74" s="90">
        <v>500</v>
      </c>
      <c r="J74" s="91"/>
      <c r="K74" s="92"/>
      <c r="L74" s="93" t="e">
        <f>L75</f>
        <v>#REF!</v>
      </c>
    </row>
    <row r="75" spans="1:12" ht="27.75" customHeight="1" x14ac:dyDescent="0.25">
      <c r="A75" s="94" t="s">
        <v>92</v>
      </c>
      <c r="B75" s="95" t="s">
        <v>93</v>
      </c>
      <c r="C75" s="95" t="s">
        <v>17</v>
      </c>
      <c r="D75" s="95"/>
      <c r="E75" s="95"/>
      <c r="F75" s="33"/>
      <c r="G75" s="96" t="s">
        <v>11</v>
      </c>
      <c r="H75" s="97">
        <v>972</v>
      </c>
      <c r="I75" s="98">
        <v>503</v>
      </c>
      <c r="J75" s="99"/>
      <c r="K75" s="100"/>
      <c r="L75" s="101" t="e">
        <f>L76</f>
        <v>#REF!</v>
      </c>
    </row>
    <row r="76" spans="1:12" ht="23.25" customHeight="1" x14ac:dyDescent="0.25">
      <c r="A76" s="118" t="s">
        <v>92</v>
      </c>
      <c r="B76" s="119" t="s">
        <v>93</v>
      </c>
      <c r="C76" s="119" t="s">
        <v>17</v>
      </c>
      <c r="D76" s="119" t="s">
        <v>17</v>
      </c>
      <c r="E76" s="119"/>
      <c r="F76" s="56"/>
      <c r="G76" s="35" t="s">
        <v>64</v>
      </c>
      <c r="H76" s="36">
        <v>972</v>
      </c>
      <c r="I76" s="37">
        <v>503</v>
      </c>
      <c r="J76" s="38">
        <v>6000000</v>
      </c>
      <c r="K76" s="39"/>
      <c r="L76" s="40" t="e">
        <f>L77</f>
        <v>#REF!</v>
      </c>
    </row>
    <row r="77" spans="1:12" ht="45.75" customHeight="1" x14ac:dyDescent="0.25">
      <c r="A77" s="120" t="s">
        <v>92</v>
      </c>
      <c r="B77" s="121" t="s">
        <v>93</v>
      </c>
      <c r="C77" s="121" t="s">
        <v>17</v>
      </c>
      <c r="D77" s="121" t="s">
        <v>17</v>
      </c>
      <c r="E77" s="121" t="s">
        <v>17</v>
      </c>
      <c r="F77" s="41"/>
      <c r="G77" s="60" t="s">
        <v>104</v>
      </c>
      <c r="H77" s="43">
        <v>972</v>
      </c>
      <c r="I77" s="44">
        <v>503</v>
      </c>
      <c r="J77" s="45">
        <v>6000000</v>
      </c>
      <c r="K77" s="46">
        <v>200</v>
      </c>
      <c r="L77" s="47" t="e">
        <f>#REF!</f>
        <v>#REF!</v>
      </c>
    </row>
    <row r="78" spans="1:12" ht="30.75" customHeight="1" x14ac:dyDescent="0.25">
      <c r="A78" s="86" t="s">
        <v>92</v>
      </c>
      <c r="B78" s="87" t="s">
        <v>94</v>
      </c>
      <c r="C78" s="87"/>
      <c r="D78" s="87"/>
      <c r="E78" s="87"/>
      <c r="F78" s="32"/>
      <c r="G78" s="88" t="s">
        <v>34</v>
      </c>
      <c r="H78" s="89">
        <v>972</v>
      </c>
      <c r="I78" s="90">
        <v>600</v>
      </c>
      <c r="J78" s="91"/>
      <c r="K78" s="92"/>
      <c r="L78" s="93" t="e">
        <f>L79</f>
        <v>#REF!</v>
      </c>
    </row>
    <row r="79" spans="1:12" ht="33.75" customHeight="1" x14ac:dyDescent="0.25">
      <c r="A79" s="94" t="s">
        <v>92</v>
      </c>
      <c r="B79" s="95" t="s">
        <v>94</v>
      </c>
      <c r="C79" s="95" t="s">
        <v>17</v>
      </c>
      <c r="D79" s="95"/>
      <c r="E79" s="95"/>
      <c r="F79" s="33"/>
      <c r="G79" s="96" t="s">
        <v>35</v>
      </c>
      <c r="H79" s="97">
        <v>972</v>
      </c>
      <c r="I79" s="98">
        <v>605</v>
      </c>
      <c r="J79" s="99"/>
      <c r="K79" s="100"/>
      <c r="L79" s="101" t="e">
        <f>L80</f>
        <v>#REF!</v>
      </c>
    </row>
    <row r="80" spans="1:12" ht="51" customHeight="1" x14ac:dyDescent="0.25">
      <c r="A80" s="118" t="s">
        <v>92</v>
      </c>
      <c r="B80" s="119" t="s">
        <v>94</v>
      </c>
      <c r="C80" s="119" t="s">
        <v>17</v>
      </c>
      <c r="D80" s="119" t="s">
        <v>17</v>
      </c>
      <c r="E80" s="119"/>
      <c r="F80" s="56"/>
      <c r="G80" s="35" t="s">
        <v>36</v>
      </c>
      <c r="H80" s="36">
        <v>972</v>
      </c>
      <c r="I80" s="37">
        <v>605</v>
      </c>
      <c r="J80" s="38">
        <v>4100100</v>
      </c>
      <c r="K80" s="39"/>
      <c r="L80" s="40" t="e">
        <f>L81</f>
        <v>#REF!</v>
      </c>
    </row>
    <row r="81" spans="1:12" ht="46.5" customHeight="1" x14ac:dyDescent="0.25">
      <c r="A81" s="120" t="s">
        <v>92</v>
      </c>
      <c r="B81" s="121" t="s">
        <v>94</v>
      </c>
      <c r="C81" s="121" t="s">
        <v>17</v>
      </c>
      <c r="D81" s="121" t="s">
        <v>17</v>
      </c>
      <c r="E81" s="121" t="s">
        <v>17</v>
      </c>
      <c r="F81" s="58"/>
      <c r="G81" s="60" t="s">
        <v>104</v>
      </c>
      <c r="H81" s="43">
        <v>972</v>
      </c>
      <c r="I81" s="44">
        <v>605</v>
      </c>
      <c r="J81" s="45">
        <v>4100100</v>
      </c>
      <c r="K81" s="46">
        <v>200</v>
      </c>
      <c r="L81" s="47" t="e">
        <f>#REF!</f>
        <v>#REF!</v>
      </c>
    </row>
    <row r="82" spans="1:12" ht="25.5" customHeight="1" x14ac:dyDescent="0.25">
      <c r="A82" s="86" t="s">
        <v>92</v>
      </c>
      <c r="B82" s="87" t="s">
        <v>95</v>
      </c>
      <c r="C82" s="87"/>
      <c r="D82" s="87"/>
      <c r="E82" s="87"/>
      <c r="F82" s="32"/>
      <c r="G82" s="88" t="s">
        <v>33</v>
      </c>
      <c r="H82" s="89">
        <v>972</v>
      </c>
      <c r="I82" s="90">
        <v>700</v>
      </c>
      <c r="J82" s="91"/>
      <c r="K82" s="92"/>
      <c r="L82" s="93" t="e">
        <f>L83</f>
        <v>#REF!</v>
      </c>
    </row>
    <row r="83" spans="1:12" ht="30.75" customHeight="1" x14ac:dyDescent="0.25">
      <c r="A83" s="94" t="s">
        <v>92</v>
      </c>
      <c r="B83" s="95" t="s">
        <v>95</v>
      </c>
      <c r="C83" s="95" t="s">
        <v>17</v>
      </c>
      <c r="D83" s="95"/>
      <c r="E83" s="95"/>
      <c r="F83" s="33"/>
      <c r="G83" s="96" t="s">
        <v>15</v>
      </c>
      <c r="H83" s="97">
        <v>972</v>
      </c>
      <c r="I83" s="98">
        <v>707</v>
      </c>
      <c r="J83" s="99"/>
      <c r="K83" s="100"/>
      <c r="L83" s="101" t="e">
        <f>L84+L86</f>
        <v>#REF!</v>
      </c>
    </row>
    <row r="84" spans="1:12" ht="36" customHeight="1" x14ac:dyDescent="0.25">
      <c r="A84" s="118" t="s">
        <v>92</v>
      </c>
      <c r="B84" s="119" t="s">
        <v>95</v>
      </c>
      <c r="C84" s="119" t="s">
        <v>17</v>
      </c>
      <c r="D84" s="119" t="s">
        <v>17</v>
      </c>
      <c r="E84" s="119"/>
      <c r="F84" s="56"/>
      <c r="G84" s="67" t="s">
        <v>82</v>
      </c>
      <c r="H84" s="36">
        <v>972</v>
      </c>
      <c r="I84" s="61">
        <v>707</v>
      </c>
      <c r="J84" s="38">
        <v>4310000</v>
      </c>
      <c r="K84" s="39"/>
      <c r="L84" s="54" t="e">
        <f>L85</f>
        <v>#REF!</v>
      </c>
    </row>
    <row r="85" spans="1:12" ht="49.5" customHeight="1" x14ac:dyDescent="0.25">
      <c r="A85" s="120" t="s">
        <v>92</v>
      </c>
      <c r="B85" s="121" t="s">
        <v>95</v>
      </c>
      <c r="C85" s="121" t="s">
        <v>17</v>
      </c>
      <c r="D85" s="121" t="s">
        <v>17</v>
      </c>
      <c r="E85" s="121" t="s">
        <v>17</v>
      </c>
      <c r="F85" s="58"/>
      <c r="G85" s="60" t="s">
        <v>104</v>
      </c>
      <c r="H85" s="43">
        <v>972</v>
      </c>
      <c r="I85" s="63">
        <v>707</v>
      </c>
      <c r="J85" s="45">
        <v>4310000</v>
      </c>
      <c r="K85" s="46">
        <v>200</v>
      </c>
      <c r="L85" s="55" t="e">
        <f>#REF!</f>
        <v>#REF!</v>
      </c>
    </row>
    <row r="86" spans="1:12" ht="41.25" customHeight="1" x14ac:dyDescent="0.25">
      <c r="A86" s="118" t="s">
        <v>92</v>
      </c>
      <c r="B86" s="119" t="s">
        <v>95</v>
      </c>
      <c r="C86" s="119" t="s">
        <v>1</v>
      </c>
      <c r="D86" s="119" t="s">
        <v>17</v>
      </c>
      <c r="E86" s="119"/>
      <c r="F86" s="34"/>
      <c r="G86" s="35" t="s">
        <v>83</v>
      </c>
      <c r="H86" s="36">
        <v>972</v>
      </c>
      <c r="I86" s="61">
        <v>707</v>
      </c>
      <c r="J86" s="38">
        <v>7950200</v>
      </c>
      <c r="K86" s="39"/>
      <c r="L86" s="54">
        <f>L87</f>
        <v>300</v>
      </c>
    </row>
    <row r="87" spans="1:12" ht="58.5" customHeight="1" x14ac:dyDescent="0.25">
      <c r="A87" s="120" t="s">
        <v>92</v>
      </c>
      <c r="B87" s="121" t="s">
        <v>95</v>
      </c>
      <c r="C87" s="121" t="s">
        <v>1</v>
      </c>
      <c r="D87" s="121" t="s">
        <v>17</v>
      </c>
      <c r="E87" s="121" t="s">
        <v>17</v>
      </c>
      <c r="F87" s="41"/>
      <c r="G87" s="60" t="s">
        <v>104</v>
      </c>
      <c r="H87" s="43">
        <v>972</v>
      </c>
      <c r="I87" s="63">
        <v>707</v>
      </c>
      <c r="J87" s="45">
        <v>7950200</v>
      </c>
      <c r="K87" s="46">
        <v>200</v>
      </c>
      <c r="L87" s="55">
        <v>300</v>
      </c>
    </row>
    <row r="88" spans="1:12" ht="26.25" customHeight="1" x14ac:dyDescent="0.25">
      <c r="A88" s="86" t="s">
        <v>92</v>
      </c>
      <c r="B88" s="87" t="s">
        <v>96</v>
      </c>
      <c r="C88" s="87"/>
      <c r="D88" s="87"/>
      <c r="E88" s="87"/>
      <c r="F88" s="32"/>
      <c r="G88" s="88" t="s">
        <v>40</v>
      </c>
      <c r="H88" s="89">
        <v>972</v>
      </c>
      <c r="I88" s="90">
        <v>800</v>
      </c>
      <c r="J88" s="91"/>
      <c r="K88" s="92"/>
      <c r="L88" s="93" t="e">
        <f>L89</f>
        <v>#REF!</v>
      </c>
    </row>
    <row r="89" spans="1:12" ht="32.25" customHeight="1" x14ac:dyDescent="0.25">
      <c r="A89" s="94" t="s">
        <v>92</v>
      </c>
      <c r="B89" s="95" t="s">
        <v>96</v>
      </c>
      <c r="C89" s="95" t="s">
        <v>17</v>
      </c>
      <c r="D89" s="95"/>
      <c r="E89" s="95"/>
      <c r="F89" s="33"/>
      <c r="G89" s="96" t="s">
        <v>67</v>
      </c>
      <c r="H89" s="97">
        <v>972</v>
      </c>
      <c r="I89" s="98">
        <v>801</v>
      </c>
      <c r="J89" s="99"/>
      <c r="K89" s="100"/>
      <c r="L89" s="101" t="e">
        <f>L90</f>
        <v>#REF!</v>
      </c>
    </row>
    <row r="90" spans="1:12" ht="63.75" customHeight="1" x14ac:dyDescent="0.25">
      <c r="A90" s="118" t="s">
        <v>92</v>
      </c>
      <c r="B90" s="119" t="s">
        <v>96</v>
      </c>
      <c r="C90" s="119" t="s">
        <v>17</v>
      </c>
      <c r="D90" s="119" t="s">
        <v>17</v>
      </c>
      <c r="E90" s="119"/>
      <c r="F90" s="34"/>
      <c r="G90" s="68" t="s">
        <v>117</v>
      </c>
      <c r="H90" s="36">
        <v>972</v>
      </c>
      <c r="I90" s="61">
        <v>801</v>
      </c>
      <c r="J90" s="38">
        <v>4400300</v>
      </c>
      <c r="K90" s="36"/>
      <c r="L90" s="54" t="e">
        <f>L91</f>
        <v>#REF!</v>
      </c>
    </row>
    <row r="91" spans="1:12" ht="56.25" customHeight="1" x14ac:dyDescent="0.25">
      <c r="A91" s="120" t="s">
        <v>92</v>
      </c>
      <c r="B91" s="121" t="s">
        <v>96</v>
      </c>
      <c r="C91" s="121" t="s">
        <v>17</v>
      </c>
      <c r="D91" s="121" t="s">
        <v>17</v>
      </c>
      <c r="E91" s="121" t="s">
        <v>17</v>
      </c>
      <c r="F91" s="41"/>
      <c r="G91" s="60" t="s">
        <v>104</v>
      </c>
      <c r="H91" s="43">
        <v>972</v>
      </c>
      <c r="I91" s="63">
        <v>801</v>
      </c>
      <c r="J91" s="45">
        <v>4400300</v>
      </c>
      <c r="K91" s="46">
        <v>200</v>
      </c>
      <c r="L91" s="55" t="e">
        <f>#REF!</f>
        <v>#REF!</v>
      </c>
    </row>
    <row r="92" spans="1:12" ht="29.25" customHeight="1" x14ac:dyDescent="0.25">
      <c r="A92" s="86" t="s">
        <v>92</v>
      </c>
      <c r="B92" s="87" t="s">
        <v>96</v>
      </c>
      <c r="C92" s="87" t="s">
        <v>1</v>
      </c>
      <c r="D92" s="87"/>
      <c r="E92" s="87"/>
      <c r="F92" s="32"/>
      <c r="G92" s="88" t="s">
        <v>32</v>
      </c>
      <c r="H92" s="89">
        <v>972</v>
      </c>
      <c r="I92" s="90">
        <v>1000</v>
      </c>
      <c r="J92" s="91"/>
      <c r="K92" s="92"/>
      <c r="L92" s="93" t="e">
        <f>L93+L96</f>
        <v>#REF!</v>
      </c>
    </row>
    <row r="93" spans="1:12" ht="32.25" customHeight="1" x14ac:dyDescent="0.25">
      <c r="A93" s="94" t="s">
        <v>92</v>
      </c>
      <c r="B93" s="95" t="s">
        <v>96</v>
      </c>
      <c r="C93" s="95" t="s">
        <v>1</v>
      </c>
      <c r="D93" s="95" t="s">
        <v>17</v>
      </c>
      <c r="E93" s="95"/>
      <c r="F93" s="122"/>
      <c r="G93" s="96" t="s">
        <v>76</v>
      </c>
      <c r="H93" s="97">
        <v>972</v>
      </c>
      <c r="I93" s="98">
        <v>1003</v>
      </c>
      <c r="J93" s="99"/>
      <c r="K93" s="100" t="s">
        <v>5</v>
      </c>
      <c r="L93" s="101" t="e">
        <f>L94</f>
        <v>#REF!</v>
      </c>
    </row>
    <row r="94" spans="1:12" ht="60.75" customHeight="1" x14ac:dyDescent="0.25">
      <c r="A94" s="120" t="s">
        <v>92</v>
      </c>
      <c r="B94" s="121" t="s">
        <v>96</v>
      </c>
      <c r="C94" s="121" t="s">
        <v>1</v>
      </c>
      <c r="D94" s="121" t="s">
        <v>17</v>
      </c>
      <c r="E94" s="121" t="s">
        <v>17</v>
      </c>
      <c r="F94" s="122"/>
      <c r="G94" s="35" t="s">
        <v>77</v>
      </c>
      <c r="H94" s="36">
        <v>972</v>
      </c>
      <c r="I94" s="37">
        <v>1003</v>
      </c>
      <c r="J94" s="38">
        <v>5050100</v>
      </c>
      <c r="K94" s="39"/>
      <c r="L94" s="54" t="e">
        <f>L95</f>
        <v>#REF!</v>
      </c>
    </row>
    <row r="95" spans="1:12" ht="45.75" customHeight="1" x14ac:dyDescent="0.25">
      <c r="A95" s="120" t="s">
        <v>92</v>
      </c>
      <c r="B95" s="121" t="s">
        <v>96</v>
      </c>
      <c r="C95" s="121" t="s">
        <v>1</v>
      </c>
      <c r="D95" s="121" t="s">
        <v>17</v>
      </c>
      <c r="E95" s="121">
        <v>2</v>
      </c>
      <c r="F95" s="123"/>
      <c r="G95" s="42" t="s">
        <v>84</v>
      </c>
      <c r="H95" s="43">
        <v>972</v>
      </c>
      <c r="I95" s="44">
        <v>1003</v>
      </c>
      <c r="J95" s="45">
        <v>5050100</v>
      </c>
      <c r="K95" s="46">
        <v>300</v>
      </c>
      <c r="L95" s="55" t="e">
        <f>#REF!</f>
        <v>#REF!</v>
      </c>
    </row>
    <row r="96" spans="1:12" ht="23.25" customHeight="1" x14ac:dyDescent="0.25">
      <c r="A96" s="94" t="s">
        <v>92</v>
      </c>
      <c r="B96" s="95" t="s">
        <v>96</v>
      </c>
      <c r="C96" s="95" t="s">
        <v>1</v>
      </c>
      <c r="D96" s="95" t="s">
        <v>1</v>
      </c>
      <c r="E96" s="95"/>
      <c r="F96" s="122"/>
      <c r="G96" s="96" t="s">
        <v>14</v>
      </c>
      <c r="H96" s="97">
        <v>972</v>
      </c>
      <c r="I96" s="98">
        <v>1004</v>
      </c>
      <c r="J96" s="99"/>
      <c r="K96" s="100" t="s">
        <v>5</v>
      </c>
      <c r="L96" s="101" t="e">
        <f>L97+L100+L102</f>
        <v>#REF!</v>
      </c>
    </row>
    <row r="97" spans="1:12" ht="63" customHeight="1" x14ac:dyDescent="0.25">
      <c r="A97" s="120" t="s">
        <v>92</v>
      </c>
      <c r="B97" s="121" t="s">
        <v>96</v>
      </c>
      <c r="C97" s="121" t="s">
        <v>1</v>
      </c>
      <c r="D97" s="121" t="s">
        <v>1</v>
      </c>
      <c r="E97" s="121" t="s">
        <v>17</v>
      </c>
      <c r="F97" s="122"/>
      <c r="G97" s="35" t="s">
        <v>114</v>
      </c>
      <c r="H97" s="36">
        <v>972</v>
      </c>
      <c r="I97" s="37">
        <v>1004</v>
      </c>
      <c r="J97" s="38">
        <v>28002</v>
      </c>
      <c r="K97" s="39"/>
      <c r="L97" s="54" t="e">
        <f>L98+L99</f>
        <v>#REF!</v>
      </c>
    </row>
    <row r="98" spans="1:12" ht="97.5" customHeight="1" x14ac:dyDescent="0.25">
      <c r="A98" s="118" t="s">
        <v>92</v>
      </c>
      <c r="B98" s="119" t="s">
        <v>96</v>
      </c>
      <c r="C98" s="119" t="s">
        <v>1</v>
      </c>
      <c r="D98" s="119" t="s">
        <v>1</v>
      </c>
      <c r="E98" s="119" t="s">
        <v>1</v>
      </c>
      <c r="F98" s="123"/>
      <c r="G98" s="42" t="s">
        <v>108</v>
      </c>
      <c r="H98" s="43">
        <v>972</v>
      </c>
      <c r="I98" s="44">
        <v>1004</v>
      </c>
      <c r="J98" s="45">
        <v>28002</v>
      </c>
      <c r="K98" s="46">
        <v>100</v>
      </c>
      <c r="L98" s="54" t="e">
        <f>#REF!</f>
        <v>#REF!</v>
      </c>
    </row>
    <row r="99" spans="1:12" ht="62.25" customHeight="1" x14ac:dyDescent="0.25">
      <c r="A99" s="120" t="s">
        <v>92</v>
      </c>
      <c r="B99" s="121" t="s">
        <v>96</v>
      </c>
      <c r="C99" s="121" t="s">
        <v>1</v>
      </c>
      <c r="D99" s="121" t="s">
        <v>1</v>
      </c>
      <c r="E99" s="121" t="s">
        <v>92</v>
      </c>
      <c r="F99" s="123"/>
      <c r="G99" s="42" t="s">
        <v>24</v>
      </c>
      <c r="H99" s="43">
        <v>972</v>
      </c>
      <c r="I99" s="44">
        <v>1004</v>
      </c>
      <c r="J99" s="45">
        <v>28002</v>
      </c>
      <c r="K99" s="46">
        <v>200</v>
      </c>
      <c r="L99" s="55" t="e">
        <f>#REF!+#REF!</f>
        <v>#REF!</v>
      </c>
    </row>
    <row r="100" spans="1:12" ht="69" customHeight="1" x14ac:dyDescent="0.25">
      <c r="A100" s="118" t="s">
        <v>92</v>
      </c>
      <c r="B100" s="119" t="s">
        <v>96</v>
      </c>
      <c r="C100" s="119" t="s">
        <v>1</v>
      </c>
      <c r="D100" s="119" t="s">
        <v>92</v>
      </c>
      <c r="E100" s="119"/>
      <c r="F100" s="122"/>
      <c r="G100" s="69" t="s">
        <v>115</v>
      </c>
      <c r="H100" s="36">
        <v>972</v>
      </c>
      <c r="I100" s="37">
        <v>1004</v>
      </c>
      <c r="J100" s="62">
        <v>5118003</v>
      </c>
      <c r="K100" s="39"/>
      <c r="L100" s="40" t="e">
        <f>L101</f>
        <v>#REF!</v>
      </c>
    </row>
    <row r="101" spans="1:12" ht="55.5" customHeight="1" x14ac:dyDescent="0.25">
      <c r="A101" s="120" t="s">
        <v>92</v>
      </c>
      <c r="B101" s="121" t="s">
        <v>96</v>
      </c>
      <c r="C101" s="121" t="s">
        <v>1</v>
      </c>
      <c r="D101" s="121" t="s">
        <v>92</v>
      </c>
      <c r="E101" s="121" t="s">
        <v>17</v>
      </c>
      <c r="F101" s="123"/>
      <c r="G101" s="70" t="s">
        <v>24</v>
      </c>
      <c r="H101" s="43">
        <v>972</v>
      </c>
      <c r="I101" s="44">
        <v>1004</v>
      </c>
      <c r="J101" s="64">
        <v>5118003</v>
      </c>
      <c r="K101" s="46">
        <v>300</v>
      </c>
      <c r="L101" s="47" t="e">
        <f>#REF!</f>
        <v>#REF!</v>
      </c>
    </row>
    <row r="102" spans="1:12" ht="71.25" customHeight="1" x14ac:dyDescent="0.25">
      <c r="A102" s="118" t="s">
        <v>92</v>
      </c>
      <c r="B102" s="119" t="s">
        <v>96</v>
      </c>
      <c r="C102" s="119" t="s">
        <v>1</v>
      </c>
      <c r="D102" s="119" t="s">
        <v>93</v>
      </c>
      <c r="E102" s="119"/>
      <c r="F102" s="122"/>
      <c r="G102" s="68" t="s">
        <v>116</v>
      </c>
      <c r="H102" s="36">
        <v>972</v>
      </c>
      <c r="I102" s="37">
        <v>1004</v>
      </c>
      <c r="J102" s="62">
        <v>5118004</v>
      </c>
      <c r="K102" s="39"/>
      <c r="L102" s="40" t="e">
        <f>L103</f>
        <v>#REF!</v>
      </c>
    </row>
    <row r="103" spans="1:12" ht="63.75" customHeight="1" x14ac:dyDescent="0.25">
      <c r="A103" s="120" t="s">
        <v>92</v>
      </c>
      <c r="B103" s="121" t="s">
        <v>96</v>
      </c>
      <c r="C103" s="121" t="s">
        <v>1</v>
      </c>
      <c r="D103" s="121" t="s">
        <v>93</v>
      </c>
      <c r="E103" s="121" t="s">
        <v>17</v>
      </c>
      <c r="F103" s="123"/>
      <c r="G103" s="70" t="s">
        <v>24</v>
      </c>
      <c r="H103" s="43">
        <v>972</v>
      </c>
      <c r="I103" s="44">
        <v>1004</v>
      </c>
      <c r="J103" s="64">
        <v>5118004</v>
      </c>
      <c r="K103" s="46">
        <v>300</v>
      </c>
      <c r="L103" s="47" t="e">
        <f>#REF!</f>
        <v>#REF!</v>
      </c>
    </row>
    <row r="104" spans="1:12" ht="29.25" customHeight="1" x14ac:dyDescent="0.25">
      <c r="A104" s="86" t="s">
        <v>92</v>
      </c>
      <c r="B104" s="87" t="s">
        <v>97</v>
      </c>
      <c r="C104" s="87"/>
      <c r="D104" s="87"/>
      <c r="E104" s="87"/>
      <c r="F104" s="32"/>
      <c r="G104" s="88" t="s">
        <v>38</v>
      </c>
      <c r="H104" s="89">
        <v>972</v>
      </c>
      <c r="I104" s="90">
        <v>1100</v>
      </c>
      <c r="J104" s="91"/>
      <c r="K104" s="92"/>
      <c r="L104" s="93" t="e">
        <f>L105</f>
        <v>#REF!</v>
      </c>
    </row>
    <row r="105" spans="1:12" ht="30.75" customHeight="1" x14ac:dyDescent="0.25">
      <c r="A105" s="94" t="s">
        <v>92</v>
      </c>
      <c r="B105" s="95" t="s">
        <v>97</v>
      </c>
      <c r="C105" s="95" t="s">
        <v>17</v>
      </c>
      <c r="D105" s="95"/>
      <c r="E105" s="95"/>
      <c r="F105" s="33"/>
      <c r="G105" s="96" t="s">
        <v>66</v>
      </c>
      <c r="H105" s="97">
        <v>972</v>
      </c>
      <c r="I105" s="98">
        <v>1101</v>
      </c>
      <c r="J105" s="99"/>
      <c r="K105" s="100"/>
      <c r="L105" s="101" t="e">
        <f>L106</f>
        <v>#REF!</v>
      </c>
    </row>
    <row r="106" spans="1:12" ht="51" customHeight="1" x14ac:dyDescent="0.25">
      <c r="A106" s="118" t="s">
        <v>92</v>
      </c>
      <c r="B106" s="119" t="s">
        <v>97</v>
      </c>
      <c r="C106" s="119" t="s">
        <v>17</v>
      </c>
      <c r="D106" s="119" t="s">
        <v>17</v>
      </c>
      <c r="E106" s="119"/>
      <c r="F106" s="34"/>
      <c r="G106" s="35" t="s">
        <v>113</v>
      </c>
      <c r="H106" s="36">
        <v>972</v>
      </c>
      <c r="I106" s="61">
        <v>1101</v>
      </c>
      <c r="J106" s="62">
        <v>4870100</v>
      </c>
      <c r="K106" s="36"/>
      <c r="L106" s="54" t="e">
        <f>L107</f>
        <v>#REF!</v>
      </c>
    </row>
    <row r="107" spans="1:12" ht="51" customHeight="1" x14ac:dyDescent="0.25">
      <c r="A107" s="120" t="s">
        <v>92</v>
      </c>
      <c r="B107" s="121" t="s">
        <v>97</v>
      </c>
      <c r="C107" s="121" t="s">
        <v>17</v>
      </c>
      <c r="D107" s="121" t="s">
        <v>17</v>
      </c>
      <c r="E107" s="121" t="s">
        <v>17</v>
      </c>
      <c r="F107" s="41"/>
      <c r="G107" s="60" t="s">
        <v>104</v>
      </c>
      <c r="H107" s="43">
        <v>972</v>
      </c>
      <c r="I107" s="63">
        <v>1101</v>
      </c>
      <c r="J107" s="64">
        <v>4870100</v>
      </c>
      <c r="K107" s="46">
        <v>200</v>
      </c>
      <c r="L107" s="55" t="e">
        <f>#REF!</f>
        <v>#REF!</v>
      </c>
    </row>
    <row r="108" spans="1:12" ht="30" customHeight="1" x14ac:dyDescent="0.25">
      <c r="A108" s="86" t="s">
        <v>92</v>
      </c>
      <c r="B108" s="87" t="s">
        <v>98</v>
      </c>
      <c r="C108" s="87"/>
      <c r="D108" s="87"/>
      <c r="E108" s="87"/>
      <c r="F108" s="32"/>
      <c r="G108" s="88" t="s">
        <v>51</v>
      </c>
      <c r="H108" s="89">
        <v>972</v>
      </c>
      <c r="I108" s="90">
        <v>1200</v>
      </c>
      <c r="J108" s="91"/>
      <c r="K108" s="92"/>
      <c r="L108" s="93" t="e">
        <f>L109</f>
        <v>#REF!</v>
      </c>
    </row>
    <row r="109" spans="1:12" ht="28.5" customHeight="1" x14ac:dyDescent="0.25">
      <c r="A109" s="94" t="s">
        <v>92</v>
      </c>
      <c r="B109" s="95" t="s">
        <v>98</v>
      </c>
      <c r="C109" s="95" t="s">
        <v>17</v>
      </c>
      <c r="D109" s="95"/>
      <c r="E109" s="95"/>
      <c r="F109" s="33"/>
      <c r="G109" s="96" t="s">
        <v>65</v>
      </c>
      <c r="H109" s="97">
        <v>972</v>
      </c>
      <c r="I109" s="98">
        <v>1202</v>
      </c>
      <c r="J109" s="99"/>
      <c r="K109" s="100"/>
      <c r="L109" s="101" t="e">
        <f>L110+L112</f>
        <v>#REF!</v>
      </c>
    </row>
    <row r="110" spans="1:12" ht="41.25" customHeight="1" x14ac:dyDescent="0.25">
      <c r="A110" s="118" t="s">
        <v>92</v>
      </c>
      <c r="B110" s="119" t="s">
        <v>98</v>
      </c>
      <c r="C110" s="119" t="s">
        <v>17</v>
      </c>
      <c r="D110" s="119" t="s">
        <v>17</v>
      </c>
      <c r="E110" s="119"/>
      <c r="F110" s="34"/>
      <c r="G110" s="67" t="s">
        <v>81</v>
      </c>
      <c r="H110" s="36">
        <v>972</v>
      </c>
      <c r="I110" s="61">
        <v>1202</v>
      </c>
      <c r="J110" s="62">
        <v>4570100</v>
      </c>
      <c r="K110" s="39"/>
      <c r="L110" s="54" t="e">
        <f>L111</f>
        <v>#REF!</v>
      </c>
    </row>
    <row r="111" spans="1:12" ht="52.5" customHeight="1" x14ac:dyDescent="0.25">
      <c r="A111" s="120" t="s">
        <v>92</v>
      </c>
      <c r="B111" s="121" t="s">
        <v>98</v>
      </c>
      <c r="C111" s="121" t="s">
        <v>17</v>
      </c>
      <c r="D111" s="121" t="s">
        <v>17</v>
      </c>
      <c r="E111" s="121" t="s">
        <v>17</v>
      </c>
      <c r="F111" s="41"/>
      <c r="G111" s="60" t="s">
        <v>104</v>
      </c>
      <c r="H111" s="43">
        <v>972</v>
      </c>
      <c r="I111" s="63">
        <v>1202</v>
      </c>
      <c r="J111" s="64">
        <v>4570100</v>
      </c>
      <c r="K111" s="46">
        <v>200</v>
      </c>
      <c r="L111" s="55" t="e">
        <f>#REF!</f>
        <v>#REF!</v>
      </c>
    </row>
    <row r="112" spans="1:12" ht="33.75" customHeight="1" x14ac:dyDescent="0.25">
      <c r="A112" s="118" t="s">
        <v>92</v>
      </c>
      <c r="B112" s="119" t="s">
        <v>98</v>
      </c>
      <c r="C112" s="119" t="s">
        <v>17</v>
      </c>
      <c r="D112" s="119" t="s">
        <v>1</v>
      </c>
      <c r="E112" s="119"/>
      <c r="F112" s="34"/>
      <c r="G112" s="68" t="s">
        <v>112</v>
      </c>
      <c r="H112" s="36">
        <v>972</v>
      </c>
      <c r="I112" s="61">
        <v>1202</v>
      </c>
      <c r="J112" s="38">
        <v>4570300</v>
      </c>
      <c r="K112" s="39"/>
      <c r="L112" s="54" t="e">
        <f>L113</f>
        <v>#REF!</v>
      </c>
    </row>
    <row r="113" spans="1:12" ht="51.75" customHeight="1" x14ac:dyDescent="0.25">
      <c r="A113" s="120" t="s">
        <v>92</v>
      </c>
      <c r="B113" s="121" t="s">
        <v>98</v>
      </c>
      <c r="C113" s="121" t="s">
        <v>17</v>
      </c>
      <c r="D113" s="121" t="s">
        <v>1</v>
      </c>
      <c r="E113" s="121" t="s">
        <v>17</v>
      </c>
      <c r="F113" s="48"/>
      <c r="G113" s="60" t="s">
        <v>104</v>
      </c>
      <c r="H113" s="43">
        <v>972</v>
      </c>
      <c r="I113" s="63">
        <v>1202</v>
      </c>
      <c r="J113" s="45">
        <v>4570300</v>
      </c>
      <c r="K113" s="46">
        <v>200</v>
      </c>
      <c r="L113" s="55" t="e">
        <f>#REF!</f>
        <v>#REF!</v>
      </c>
    </row>
    <row r="114" spans="1:12" ht="30" customHeight="1" x14ac:dyDescent="0.25">
      <c r="A114" s="124"/>
      <c r="B114" s="125"/>
      <c r="C114" s="125"/>
      <c r="D114" s="125"/>
      <c r="E114" s="125"/>
      <c r="F114" s="71"/>
      <c r="G114" s="72" t="s">
        <v>3</v>
      </c>
      <c r="H114" s="73"/>
      <c r="I114" s="74"/>
      <c r="J114" s="75"/>
      <c r="K114" s="76"/>
      <c r="L114" s="77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Лист13</vt:lpstr>
      <vt:lpstr>Ассигнования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2021-12-10T09:34:26Z</cp:lastPrinted>
  <dcterms:created xsi:type="dcterms:W3CDTF">1996-10-08T23:32:33Z</dcterms:created>
  <dcterms:modified xsi:type="dcterms:W3CDTF">2021-12-10T10:33:22Z</dcterms:modified>
</cp:coreProperties>
</file>